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ekkoeln.sharepoint.com/sites/DOMPokal/Freigegebene Dokumente/2025/"/>
    </mc:Choice>
  </mc:AlternateContent>
  <xr:revisionPtr revIDLastSave="286" documentId="8_{9BA4FB31-B93A-4435-8B37-CD5B0E10E134}" xr6:coauthVersionLast="47" xr6:coauthVersionMax="47" xr10:uidLastSave="{F73C14F2-D9D2-4120-A767-442D7E1C5E37}"/>
  <bookViews>
    <workbookView xWindow="-108" yWindow="-108" windowWidth="23256" windowHeight="12456" xr2:uid="{00000000-000D-0000-FFFF-FFFF00000000}"/>
  </bookViews>
  <sheets>
    <sheet name="Meldung" sheetId="1" r:id="rId1"/>
    <sheet name="PPC" sheetId="4" r:id="rId2"/>
    <sheet name="Auswahl" sheetId="5" r:id="rId3"/>
    <sheet name="Drop Down" sheetId="2" state="hidden" r:id="rId4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29" i="1"/>
  <c r="J30" i="1"/>
  <c r="J31" i="1"/>
  <c r="J32" i="1"/>
  <c r="J33" i="1"/>
  <c r="J34" i="1"/>
  <c r="J35" i="1"/>
  <c r="J36" i="1"/>
  <c r="J37" i="1"/>
  <c r="J38" i="1"/>
  <c r="J39" i="1"/>
  <c r="J4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1" i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12" i="1"/>
  <c r="J57" i="1" l="1"/>
  <c r="J5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<sst xmlns="http://schemas.openxmlformats.org/spreadsheetml/2006/main" count="216" uniqueCount="129">
  <si>
    <t>Meldeformular DOM POKAL 2025</t>
  </si>
  <si>
    <t>Name des meldenden Vereines:</t>
  </si>
  <si>
    <t>Landesverband:</t>
  </si>
  <si>
    <t>Meldung Offizieller:</t>
  </si>
  <si>
    <t>Name Offizieller:</t>
  </si>
  <si>
    <t>Emailadresse für Rückfragen:</t>
  </si>
  <si>
    <t>Ansprechpartner:</t>
  </si>
  <si>
    <t>Name der Veranstaltung:</t>
  </si>
  <si>
    <t>DOM Pokal 2025</t>
  </si>
  <si>
    <t>Veranstaltungsort:</t>
  </si>
  <si>
    <t>Köln Lentpark</t>
  </si>
  <si>
    <t>Veranstaltungsdatum:</t>
  </si>
  <si>
    <t>15.03. - 16.03. 2025</t>
  </si>
  <si>
    <t>Meldeschluss:</t>
  </si>
  <si>
    <t>Webinfos</t>
  </si>
  <si>
    <t>LEV NRW DOM POKAL 2025</t>
  </si>
  <si>
    <t>Nr.</t>
  </si>
  <si>
    <t>Kategorie</t>
  </si>
  <si>
    <t>ID ( ehm. Sportpassnr.)</t>
  </si>
  <si>
    <t>Name</t>
  </si>
  <si>
    <t>Vorname</t>
  </si>
  <si>
    <t>Geb. Datum</t>
  </si>
  <si>
    <t>Vereinskürzel</t>
  </si>
  <si>
    <t xml:space="preserve">m / w </t>
  </si>
  <si>
    <t>LEV</t>
  </si>
  <si>
    <t>Gebühr</t>
  </si>
  <si>
    <t>Summe</t>
  </si>
  <si>
    <t xml:space="preserve">Meldegebühr, bei Meldung durch anderen Landesverband ohne Meldung eines Offiziellen </t>
  </si>
  <si>
    <t>PPC Formular DOM - Pokal 2025</t>
  </si>
  <si>
    <t>Vereinsname</t>
  </si>
  <si>
    <t>HINWEIS:</t>
  </si>
  <si>
    <r>
      <t xml:space="preserve">Dies ist eine Vorlage. Bitte erstellen Sie für </t>
    </r>
    <r>
      <rPr>
        <b/>
        <sz val="11"/>
        <color rgb="FF000000"/>
        <rFont val="Aptos"/>
        <family val="2"/>
      </rPr>
      <t>jeden</t>
    </r>
    <r>
      <rPr>
        <sz val="11"/>
        <color indexed="8"/>
        <rFont val="Aptos"/>
        <family val="2"/>
      </rPr>
      <t xml:space="preserve"> Sportler eine </t>
    </r>
    <r>
      <rPr>
        <b/>
        <sz val="11"/>
        <color rgb="FF000000"/>
        <rFont val="Aptos"/>
        <family val="2"/>
      </rPr>
      <t>eigene Datei</t>
    </r>
    <r>
      <rPr>
        <sz val="11"/>
        <color indexed="8"/>
        <rFont val="Aptos"/>
        <family val="2"/>
      </rPr>
      <t xml:space="preserve">, bennen diese nach folgendem Schema:  </t>
    </r>
    <r>
      <rPr>
        <b/>
        <sz val="11"/>
        <color rgb="FF000000"/>
        <rFont val="Aptos"/>
        <family val="2"/>
      </rPr>
      <t>&lt;Verein&gt;_&lt;Kategorie&gt;_&lt;Name&gt;_&lt;Vorname&gt;</t>
    </r>
    <r>
      <rPr>
        <sz val="11"/>
        <color indexed="8"/>
        <rFont val="Aptos"/>
        <family val="2"/>
      </rPr>
      <t xml:space="preserve"> und versenden sie an die Meldeadresse dompokal@kek-koeln.de.</t>
    </r>
  </si>
  <si>
    <t xml:space="preserve">Name Sportler </t>
  </si>
  <si>
    <t>KP</t>
  </si>
  <si>
    <t>Kür</t>
  </si>
  <si>
    <t>Datum</t>
  </si>
  <si>
    <t>Eiskunstlaufvereine NRW</t>
  </si>
  <si>
    <t>Kategorien</t>
  </si>
  <si>
    <t>ID</t>
  </si>
  <si>
    <t>Abkürzung</t>
  </si>
  <si>
    <t>Wettbewerb/Prüfung</t>
  </si>
  <si>
    <t>DSC Arminia Bielefeld e.V.</t>
  </si>
  <si>
    <t>DSCAB</t>
  </si>
  <si>
    <t>Freiläufer</t>
  </si>
  <si>
    <t>Duisburger SC Kaiserberg 1947 e.V.</t>
  </si>
  <si>
    <t>DSCK</t>
  </si>
  <si>
    <t>Figurenläufer</t>
  </si>
  <si>
    <t>Düsseldorfer EG Eiskunstlauf e.V.</t>
  </si>
  <si>
    <t>DEGD</t>
  </si>
  <si>
    <t>Kunstläufer</t>
  </si>
  <si>
    <t>EGS Siegerland e.V.</t>
  </si>
  <si>
    <t>EGSS</t>
  </si>
  <si>
    <t>Anwärter</t>
  </si>
  <si>
    <t>Eiskunstlauf Akademie Rheine e.V.</t>
  </si>
  <si>
    <t>EKAR</t>
  </si>
  <si>
    <t>Neulinge</t>
  </si>
  <si>
    <t>Eiskunstlaufverein Aachen e.V.</t>
  </si>
  <si>
    <t>EKLA</t>
  </si>
  <si>
    <t>Eislauf Club Nordhorn e.V.</t>
  </si>
  <si>
    <t>ECNOR</t>
  </si>
  <si>
    <t>Young Adult Pre-Bronze</t>
  </si>
  <si>
    <t>Eissport-Verein Krefeld 1978 e.V.</t>
  </si>
  <si>
    <t>EVKR</t>
  </si>
  <si>
    <t>Young Adult Bronze</t>
  </si>
  <si>
    <t>Eissportclub Herford e.V.</t>
  </si>
  <si>
    <t>ESCHE</t>
  </si>
  <si>
    <t>Young Adult Silber</t>
  </si>
  <si>
    <t>EisSportVerein Niederrhein e.V.</t>
  </si>
  <si>
    <t>ESVN</t>
  </si>
  <si>
    <t>ERC Bergkamen 1984 e.V.</t>
  </si>
  <si>
    <t>ERCBE</t>
  </si>
  <si>
    <t>ERC Westf. Kunstlauf Dortmund e.V.</t>
  </si>
  <si>
    <t>ERCW</t>
  </si>
  <si>
    <t>ESG Iserlohn e.V.</t>
  </si>
  <si>
    <t>ESGI</t>
  </si>
  <si>
    <t>Essener Jugend Eiskunstl.-Verein e.V</t>
  </si>
  <si>
    <t>EJEKL</t>
  </si>
  <si>
    <t>Eiskunstlaufverein Dinslaken e.V.</t>
  </si>
  <si>
    <t>FSCD</t>
  </si>
  <si>
    <t>Grafschafter SC Moers e.V.</t>
  </si>
  <si>
    <t>GSCM</t>
  </si>
  <si>
    <t>Grefrather Schlitttschuh-Klub e.V.</t>
  </si>
  <si>
    <t>GREF</t>
  </si>
  <si>
    <t>Kölner Eis-Klub e.V.</t>
  </si>
  <si>
    <t>KEK</t>
  </si>
  <si>
    <t>Königsborner SV Unna 1880/1911 e.V.</t>
  </si>
  <si>
    <t>KSVU</t>
  </si>
  <si>
    <t>Neusser Schlittschuh-Klub e.V.</t>
  </si>
  <si>
    <t>NSK</t>
  </si>
  <si>
    <t>SC Möhnesee e.V.</t>
  </si>
  <si>
    <t>SCMÖ</t>
  </si>
  <si>
    <t>Schlittschuh-Club Krefeld 1978 e.V.</t>
  </si>
  <si>
    <t>SCKR</t>
  </si>
  <si>
    <t>Solinger Turnerbund 1880 e.V.</t>
  </si>
  <si>
    <t>STB</t>
  </si>
  <si>
    <t>TG Herford von 1860 e.V.</t>
  </si>
  <si>
    <t>TGH</t>
  </si>
  <si>
    <t>TSC Eintracht 1848/95 Dortmund e.V.</t>
  </si>
  <si>
    <t>TSCE</t>
  </si>
  <si>
    <t>TuS Wiehl Eissport-Club e.V.</t>
  </si>
  <si>
    <t>TUSW</t>
  </si>
  <si>
    <t>TV 1875 Paderborn e.V.</t>
  </si>
  <si>
    <t>TVPAD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</si>
  <si>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</si>
  <si>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</si>
  <si>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</si>
  <si>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</si>
  <si>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</si>
  <si>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</si>
  <si>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</si>
  <si>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</si>
  <si>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</si>
  <si>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</si>
  <si>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</si>
  <si>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</si>
  <si>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Minis</t>
  </si>
  <si>
    <t>Eisläufer</t>
  </si>
  <si>
    <t>Nachwuchs B</t>
  </si>
  <si>
    <t>Novice U8</t>
  </si>
  <si>
    <t>Novice U10</t>
  </si>
  <si>
    <t>Pre Advanced Novice</t>
  </si>
  <si>
    <t>Advanced Novice</t>
  </si>
  <si>
    <t>Young Adult</t>
  </si>
  <si>
    <t>Jugendklasse</t>
  </si>
  <si>
    <t>Juniorenklasse</t>
  </si>
  <si>
    <t>Meisterklasse</t>
  </si>
  <si>
    <t xml:space="preserve">Young Adult Gold </t>
  </si>
  <si>
    <t>Young Adult Master</t>
  </si>
  <si>
    <t>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</si>
</sst>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18"/>
      <color theme="0"/>
      <name val="Calibri"/>
      <family val="2"/>
    </font>
    <font>
      <sz val="11"/>
      <color indexed="8"/>
      <name val="Calibri"/>
      <family val="2"/>
    </font>
    <font>
      <sz val="11"/>
      <color indexed="9"/>
      <name val="Aptos"/>
      <family val="2"/>
    </font>
    <font>
      <sz val="11"/>
      <color theme="0"/>
      <name val="Aptos"/>
      <family val="2"/>
    </font>
    <font>
      <sz val="11"/>
      <color indexed="8"/>
      <name val="Aptos"/>
      <family val="2"/>
    </font>
    <font>
      <sz val="18"/>
      <color rgb="FFFFFFFF"/>
      <name val="Aptos"/>
      <family val="2"/>
    </font>
    <font>
      <sz val="18"/>
      <color theme="0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22"/>
      <color indexed="8"/>
      <name val="Aptos"/>
      <family val="2"/>
    </font>
    <font>
      <sz val="18"/>
      <color indexed="8"/>
      <name val="Aptos"/>
      <family val="2"/>
    </font>
    <font>
      <sz val="14"/>
      <color indexed="8"/>
      <name val="Aptos"/>
      <family val="2"/>
    </font>
    <font>
      <b/>
      <sz val="11"/>
      <color rgb="FF000000"/>
      <name val="Aptos"/>
      <family val="2"/>
    </font>
    <font>
      <u/>
      <sz val="11"/>
      <color theme="10"/>
      <name val="Calibri"/>
      <family val="2"/>
    </font>
    <font>
      <b/>
      <sz val="11"/>
      <color theme="0"/>
      <name val="Aptos"/>
      <family val="2"/>
    </font>
    <font>
      <u/>
      <sz val="11"/>
      <color theme="1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9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Fill="0" applyProtection="0"/>
    <xf numFmtId="44" fontId="5" fillId="0" borderId="0" applyFont="0" applyFill="0" applyBorder="0" applyAlignment="0" applyProtection="0"/>
    <xf numFmtId="0" fontId="1" fillId="0" borderId="0" applyFill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 applyFill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4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164" fontId="0" fillId="0" borderId="0" xfId="0" applyNumberFormat="1" applyFill="1" applyProtection="1"/>
    <xf numFmtId="0" fontId="2" fillId="0" borderId="0" xfId="0" applyFont="1" applyFill="1" applyAlignment="1" applyProtection="1">
      <alignment vertical="center"/>
    </xf>
    <xf numFmtId="44" fontId="0" fillId="0" borderId="0" xfId="1" applyFont="1" applyFill="1" applyProtection="1"/>
    <xf numFmtId="0" fontId="2" fillId="0" borderId="0" xfId="0" applyFont="1" applyFill="1" applyAlignment="1" applyProtection="1">
      <alignment horizontal="center"/>
    </xf>
    <xf numFmtId="0" fontId="6" fillId="0" borderId="1" xfId="2" applyFont="1" applyFill="1" applyBorder="1" applyProtection="1"/>
    <xf numFmtId="0" fontId="7" fillId="0" borderId="0" xfId="2" applyFont="1" applyFill="1" applyProtection="1"/>
    <xf numFmtId="0" fontId="8" fillId="0" borderId="1" xfId="2" applyFont="1" applyFill="1" applyBorder="1" applyProtection="1"/>
    <xf numFmtId="0" fontId="8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44" fontId="12" fillId="0" borderId="0" xfId="1" applyFont="1" applyFill="1"/>
    <xf numFmtId="0" fontId="2" fillId="0" borderId="0" xfId="0" applyFont="1" applyFill="1" applyAlignment="1" applyProtection="1">
      <alignment horizontal="left" vertical="top" wrapText="1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15" fillId="7" borderId="2" xfId="0" applyFont="1" applyFill="1" applyBorder="1" applyAlignment="1" applyProtection="1">
      <alignment horizontal="left" vertical="center"/>
    </xf>
    <xf numFmtId="0" fontId="15" fillId="7" borderId="3" xfId="0" applyFont="1" applyFill="1" applyBorder="1" applyAlignment="1" applyProtection="1">
      <alignment vertical="center"/>
    </xf>
    <xf numFmtId="0" fontId="15" fillId="7" borderId="4" xfId="0" applyFont="1" applyFill="1" applyBorder="1" applyAlignment="1" applyProtection="1">
      <alignment vertical="center"/>
    </xf>
    <xf numFmtId="0" fontId="15" fillId="5" borderId="2" xfId="0" applyFont="1" applyFill="1" applyBorder="1" applyAlignment="1" applyProtection="1">
      <alignment horizontal="left"/>
    </xf>
    <xf numFmtId="0" fontId="15" fillId="5" borderId="3" xfId="0" applyFont="1" applyFill="1" applyBorder="1" applyProtection="1"/>
    <xf numFmtId="0" fontId="15" fillId="5" borderId="4" xfId="0" applyFont="1" applyFill="1" applyBorder="1" applyProtection="1"/>
    <xf numFmtId="14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top" wrapText="1"/>
    </xf>
    <xf numFmtId="44" fontId="8" fillId="0" borderId="0" xfId="0" applyNumberFormat="1" applyFont="1" applyFill="1" applyProtection="1"/>
    <xf numFmtId="0" fontId="17" fillId="0" borderId="0" xfId="3" applyFill="1" applyAlignment="1" applyProtection="1">
      <alignment horizontal="left" vertical="top"/>
    </xf>
    <xf numFmtId="0" fontId="18" fillId="9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6" fillId="2" borderId="0" xfId="0" applyFont="1" applyFill="1" applyProtection="1"/>
    <xf numFmtId="14" fontId="8" fillId="3" borderId="0" xfId="0" applyNumberFormat="1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Protection="1"/>
    <xf numFmtId="0" fontId="8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Protection="1"/>
    <xf numFmtId="0" fontId="7" fillId="9" borderId="0" xfId="0" applyFont="1" applyFill="1" applyAlignment="1" applyProtection="1">
      <alignment horizontal="left"/>
    </xf>
    <xf numFmtId="0" fontId="7" fillId="9" borderId="0" xfId="0" applyFont="1" applyFill="1" applyProtection="1"/>
    <xf numFmtId="0" fontId="8" fillId="3" borderId="0" xfId="0" applyFont="1" applyFill="1" applyAlignment="1" applyProtection="1">
      <alignment vertical="center" wrapText="1"/>
    </xf>
    <xf numFmtId="0" fontId="7" fillId="11" borderId="0" xfId="0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/>
    </xf>
    <xf numFmtId="164" fontId="8" fillId="3" borderId="1" xfId="0" applyNumberFormat="1" applyFont="1" applyFill="1" applyBorder="1" applyProtection="1"/>
    <xf numFmtId="164" fontId="6" fillId="2" borderId="1" xfId="0" applyNumberFormat="1" applyFont="1" applyFill="1" applyBorder="1" applyProtection="1"/>
    <xf numFmtId="44" fontId="7" fillId="9" borderId="0" xfId="0" applyNumberFormat="1" applyFont="1" applyFill="1" applyProtection="1"/>
    <xf numFmtId="0" fontId="13" fillId="0" borderId="0" xfId="0" applyFont="1" applyFill="1" applyAlignment="1" applyProtection="1">
      <alignment horizontal="center" vertical="center" wrapText="1"/>
    </xf>
    <xf numFmtId="0" fontId="18" fillId="11" borderId="0" xfId="0" applyFont="1" applyFill="1" applyAlignment="1" applyProtection="1">
      <alignment horizontal="left" vertical="center" wrapText="1"/>
    </xf>
    <xf numFmtId="0" fontId="19" fillId="3" borderId="0" xfId="3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top" wrapText="1"/>
    </xf>
    <xf numFmtId="0" fontId="10" fillId="4" borderId="0" xfId="0" applyFont="1" applyFill="1" applyAlignment="1" applyProtection="1">
      <alignment horizontal="center" vertical="center"/>
    </xf>
    <xf numFmtId="0" fontId="14" fillId="6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9" fillId="8" borderId="0" xfId="0" applyFont="1" applyFill="1" applyAlignment="1" applyProtection="1">
      <alignment horizontal="center"/>
    </xf>
    <xf numFmtId="0" fontId="10" fillId="10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</cellXfs>
  <cellStyles count="4">
    <cellStyle name="Link" xfId="3" builtinId="8"/>
    <cellStyle name="Standard" xfId="0" builtinId="0"/>
    <cellStyle name="Standard 3" xfId="2" xr:uid="{53E34624-286E-4126-9655-849844CAB56E}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dompokal@kek-koeln.de?subject=Meldung%20DOM-Pokal%202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0</xdr:row>
      <xdr:rowOff>30480</xdr:rowOff>
    </xdr:from>
    <xdr:to>
      <xdr:col>5</xdr:col>
      <xdr:colOff>640080</xdr:colOff>
      <xdr:row>0</xdr:row>
      <xdr:rowOff>868680</xdr:rowOff>
    </xdr:to>
    <xdr:sp macro="" textlink="">
      <xdr:nvSpPr>
        <xdr:cNvPr id="3" name="Textfeld 2">
          <a:hlinkClick xmlns:r="http://schemas.openxmlformats.org/officeDocument/2006/relationships" r:id="rId1" tooltip="Link zur Meldeadresse"/>
          <a:extLst>
            <a:ext uri="{FF2B5EF4-FFF2-40B4-BE49-F238E27FC236}">
              <a16:creationId xmlns:a16="http://schemas.microsoft.com/office/drawing/2014/main" id="{59006C46-DCC0-89A5-49B2-52DE6F880A8F}"/>
            </a:ext>
          </a:extLst>
        </xdr:cNvPr>
        <xdr:cNvSpPr txBox="1"/>
      </xdr:nvSpPr>
      <xdr:spPr>
        <a:xfrm>
          <a:off x="5471160" y="30480"/>
          <a:ext cx="214122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Meldeanschrift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Kölner Eis-Klub e.V.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Ulrike Philippson</a:t>
          </a:r>
        </a:p>
        <a:p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dompokal@kek-koeln.de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 kern="1200"/>
        </a:p>
      </xdr:txBody>
    </xdr:sp>
    <xdr:clientData/>
  </xdr:twoCellAnchor>
  <xdr:twoCellAnchor>
    <xdr:from>
      <xdr:col>5</xdr:col>
      <xdr:colOff>861060</xdr:colOff>
      <xdr:row>0</xdr:row>
      <xdr:rowOff>7620</xdr:rowOff>
    </xdr:from>
    <xdr:to>
      <xdr:col>8</xdr:col>
      <xdr:colOff>670560</xdr:colOff>
      <xdr:row>0</xdr:row>
      <xdr:rowOff>1013460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BF1B93E6-1BB8-761C-EF0C-6582DBA2DFCE}"/>
            </a:ext>
          </a:extLst>
        </xdr:cNvPr>
        <xdr:cNvSpPr txBox="1"/>
      </xdr:nvSpPr>
      <xdr:spPr>
        <a:xfrm>
          <a:off x="7833360" y="7620"/>
          <a:ext cx="241554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Kontoverbindung: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Kölner Eis-Klub e.V.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Sparkasse Köln – Bonn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DE39 3705 0198 00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22 9020 92</a:t>
          </a:r>
        </a:p>
        <a:p>
          <a:r>
            <a:rPr lang="de-DE" sz="11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IC: COLSDE33XXX</a:t>
          </a:r>
          <a:endParaRPr lang="de-DE" sz="1100" kern="12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v-nrw.org/index.php?action=102&amp;e=24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showRuler="0" zoomScaleNormal="100" workbookViewId="0">
      <selection activeCell="B11" sqref="B11"/>
    </sheetView>
  </sheetViews>
  <sheetFormatPr baseColWidth="10" defaultColWidth="9.109375" defaultRowHeight="14.4" customHeight="1" x14ac:dyDescent="0.25"/>
  <cols>
    <col min="1" max="1" width="4.44140625" style="7" customWidth="1"/>
    <col min="2" max="2" width="29.109375" style="1" customWidth="1"/>
    <col min="3" max="3" width="24.109375" style="1" customWidth="1"/>
    <col min="4" max="5" width="22" style="1" customWidth="1"/>
    <col min="6" max="8" width="12.6640625" style="1" customWidth="1"/>
    <col min="9" max="9" width="10.5546875" style="1" customWidth="1"/>
    <col min="10" max="10" width="11.88671875" style="1" customWidth="1"/>
    <col min="11" max="16384" width="9.109375" style="1"/>
  </cols>
  <sheetData>
    <row r="1" spans="1:10" ht="85.2" customHeight="1" x14ac:dyDescent="0.3">
      <c r="A1" s="40"/>
      <c r="B1" s="55" t="s">
        <v>0</v>
      </c>
      <c r="C1" s="55"/>
      <c r="D1" s="11" t="e" vm="1">
        <v>#VALUE!</v>
      </c>
      <c r="F1" s="38"/>
      <c r="G1" s="6"/>
      <c r="H1" s="6"/>
      <c r="I1" s="6"/>
    </row>
    <row r="2" spans="1:10" ht="14.4" customHeight="1" x14ac:dyDescent="0.3">
      <c r="A2" s="40"/>
      <c r="B2" s="41" t="s">
        <v>1</v>
      </c>
      <c r="C2" s="23"/>
      <c r="D2" s="41" t="s">
        <v>2</v>
      </c>
      <c r="E2" s="23"/>
      <c r="F2" s="56" t="s">
        <v>3</v>
      </c>
      <c r="G2" s="56"/>
      <c r="H2" s="23"/>
      <c r="I2" s="58"/>
      <c r="J2" s="58"/>
    </row>
    <row r="3" spans="1:10" ht="14.4" customHeight="1" x14ac:dyDescent="0.3">
      <c r="A3" s="40"/>
      <c r="B3" s="15"/>
      <c r="C3" s="15"/>
      <c r="D3" s="15"/>
      <c r="E3" s="15"/>
      <c r="F3" s="39" t="s">
        <v>4</v>
      </c>
      <c r="G3" s="39"/>
      <c r="H3" s="58"/>
      <c r="I3" s="58"/>
      <c r="J3" s="58"/>
    </row>
    <row r="4" spans="1:10" ht="14.4" customHeight="1" x14ac:dyDescent="0.3">
      <c r="A4" s="40"/>
      <c r="B4" s="41" t="s">
        <v>5</v>
      </c>
      <c r="C4" s="23"/>
      <c r="D4" s="41" t="s">
        <v>6</v>
      </c>
      <c r="E4" s="23"/>
      <c r="F4" s="23"/>
      <c r="G4" s="23"/>
      <c r="H4" s="23"/>
      <c r="I4" s="49"/>
      <c r="J4" s="49"/>
    </row>
    <row r="5" spans="1:10" ht="14.4" customHeight="1" x14ac:dyDescent="0.3">
      <c r="A5" s="40"/>
      <c r="B5" s="15"/>
      <c r="C5" s="15"/>
      <c r="D5" s="15"/>
      <c r="E5" s="15"/>
      <c r="F5" s="15"/>
      <c r="G5" s="15"/>
      <c r="H5" s="15"/>
      <c r="I5" s="15"/>
      <c r="J5" s="15"/>
    </row>
    <row r="6" spans="1:10" ht="14.4" customHeight="1" x14ac:dyDescent="0.3">
      <c r="A6" s="40"/>
      <c r="B6" s="41" t="s">
        <v>7</v>
      </c>
      <c r="C6" s="23" t="s">
        <v>8</v>
      </c>
      <c r="D6" s="41" t="s">
        <v>9</v>
      </c>
      <c r="E6" s="23" t="s">
        <v>10</v>
      </c>
      <c r="F6" s="23"/>
      <c r="G6" s="23"/>
      <c r="H6" s="23"/>
      <c r="I6" s="58"/>
      <c r="J6" s="58"/>
    </row>
    <row r="7" spans="1:10" ht="14.4" customHeight="1" x14ac:dyDescent="0.3">
      <c r="A7" s="40"/>
      <c r="B7" s="15"/>
      <c r="C7" s="15"/>
      <c r="D7" s="15"/>
      <c r="E7" s="15"/>
      <c r="F7" s="15"/>
      <c r="G7" s="15"/>
      <c r="H7" s="15"/>
      <c r="I7" s="15"/>
      <c r="J7" s="15"/>
    </row>
    <row r="8" spans="1:10" ht="14.4" customHeight="1" x14ac:dyDescent="0.3">
      <c r="A8" s="40"/>
      <c r="B8" s="41" t="s">
        <v>11</v>
      </c>
      <c r="C8" s="42" t="s">
        <v>12</v>
      </c>
      <c r="D8" s="41" t="s">
        <v>13</v>
      </c>
      <c r="E8" s="42">
        <v>45702</v>
      </c>
      <c r="F8" s="23"/>
      <c r="G8" s="50" t="s">
        <v>14</v>
      </c>
      <c r="H8" s="57" t="s">
        <v>15</v>
      </c>
      <c r="I8" s="57"/>
      <c r="J8" s="57"/>
    </row>
    <row r="9" spans="1:10" ht="14.4" customHeight="1" x14ac:dyDescent="0.3">
      <c r="A9" s="40"/>
      <c r="B9" s="15"/>
      <c r="C9" s="15"/>
      <c r="D9" s="15"/>
      <c r="E9" s="15"/>
      <c r="F9" s="15"/>
      <c r="G9" s="15"/>
      <c r="H9" s="15"/>
      <c r="I9" s="15"/>
      <c r="J9" s="15"/>
    </row>
    <row r="10" spans="1:10" ht="14.4" customHeight="1" x14ac:dyDescent="0.3">
      <c r="A10" s="43" t="s">
        <v>16</v>
      </c>
      <c r="B10" s="44" t="s">
        <v>17</v>
      </c>
      <c r="C10" s="44" t="s">
        <v>18</v>
      </c>
      <c r="D10" s="44" t="s">
        <v>19</v>
      </c>
      <c r="E10" s="44" t="s">
        <v>20</v>
      </c>
      <c r="F10" s="44" t="s">
        <v>21</v>
      </c>
      <c r="G10" s="44" t="s">
        <v>22</v>
      </c>
      <c r="H10" s="51" t="s">
        <v>23</v>
      </c>
      <c r="I10" s="51" t="s">
        <v>24</v>
      </c>
      <c r="J10" s="51" t="s">
        <v>25</v>
      </c>
    </row>
    <row r="11" spans="1:10" ht="14.4" customHeight="1" x14ac:dyDescent="0.3">
      <c r="A11" s="45">
        <v>1</v>
      </c>
      <c r="B11" s="46" t="s">
        <v>49</v>
      </c>
      <c r="C11" s="46"/>
      <c r="D11" s="46"/>
      <c r="E11" s="46"/>
      <c r="F11" s="46"/>
      <c r="G11" s="46"/>
      <c r="H11" s="46"/>
      <c r="I11" s="46"/>
      <c r="J11" s="52">
        <f>IFERROR(VLOOKUP(B11,Auswahl!$E$3:$F$13,2,FALSE),0)</f>
        <v>40</v>
      </c>
    </row>
    <row r="12" spans="1:10" ht="14.4" customHeight="1" x14ac:dyDescent="0.3">
      <c r="A12" s="45">
        <f>+A11+1</f>
        <v>2</v>
      </c>
      <c r="B12" s="46" t="s">
        <v>117</v>
      </c>
      <c r="C12" s="46"/>
      <c r="D12" s="46"/>
      <c r="E12" s="46"/>
      <c r="F12" s="46"/>
      <c r="G12" s="46"/>
      <c r="H12" s="46"/>
      <c r="I12" s="46"/>
      <c r="J12" s="52">
        <f>IFERROR(VLOOKUP(B12,Auswahl!$E$3:$F$13,2,FALSE),0)</f>
        <v>45</v>
      </c>
    </row>
    <row r="13" spans="1:10" ht="14.4" customHeight="1" x14ac:dyDescent="0.3">
      <c r="A13" s="45">
        <f t="shared" ref="A13:A56" si="0">+A12+1</f>
        <v>3</v>
      </c>
      <c r="B13" s="46"/>
      <c r="C13" s="46"/>
      <c r="D13" s="46"/>
      <c r="E13" s="46"/>
      <c r="F13" s="46"/>
      <c r="G13" s="46"/>
      <c r="H13" s="46"/>
      <c r="I13" s="46"/>
      <c r="J13" s="52">
        <f>IFERROR(VLOOKUP(B13,Auswahl!$E$3:$F$13,2,FALSE),0)</f>
        <v>0</v>
      </c>
    </row>
    <row r="14" spans="1:10" ht="14.4" customHeight="1" x14ac:dyDescent="0.3">
      <c r="A14" s="45">
        <f t="shared" si="0"/>
        <v>4</v>
      </c>
      <c r="B14" s="46"/>
      <c r="C14" s="46"/>
      <c r="D14" s="46"/>
      <c r="E14" s="46"/>
      <c r="F14" s="46"/>
      <c r="G14" s="46"/>
      <c r="H14" s="46"/>
      <c r="I14" s="46"/>
      <c r="J14" s="52">
        <f>IFERROR(VLOOKUP(B14,Auswahl!$E$3:$F$13,2,FALSE),0)</f>
        <v>0</v>
      </c>
    </row>
    <row r="15" spans="1:10" ht="14.4" customHeight="1" x14ac:dyDescent="0.3">
      <c r="A15" s="45">
        <f t="shared" si="0"/>
        <v>5</v>
      </c>
      <c r="B15" s="46"/>
      <c r="C15" s="46"/>
      <c r="D15" s="46"/>
      <c r="E15" s="46"/>
      <c r="F15" s="46"/>
      <c r="G15" s="46"/>
      <c r="H15" s="46"/>
      <c r="I15" s="46"/>
      <c r="J15" s="52">
        <f>IFERROR(VLOOKUP(B15,Auswahl!$E$3:$F$13,2,FALSE),0)</f>
        <v>0</v>
      </c>
    </row>
    <row r="16" spans="1:10" ht="14.4" customHeight="1" x14ac:dyDescent="0.3">
      <c r="A16" s="45">
        <f t="shared" si="0"/>
        <v>6</v>
      </c>
      <c r="B16" s="46"/>
      <c r="C16" s="46"/>
      <c r="D16" s="46"/>
      <c r="E16" s="46"/>
      <c r="F16" s="46"/>
      <c r="G16" s="46"/>
      <c r="H16" s="46"/>
      <c r="I16" s="46"/>
      <c r="J16" s="52">
        <f>IFERROR(VLOOKUP(B16,Auswahl!$E$3:$F$13,2,FALSE),0)</f>
        <v>0</v>
      </c>
    </row>
    <row r="17" spans="1:10" ht="14.4" customHeight="1" x14ac:dyDescent="0.3">
      <c r="A17" s="45">
        <f t="shared" si="0"/>
        <v>7</v>
      </c>
      <c r="B17" s="46"/>
      <c r="C17" s="46"/>
      <c r="D17" s="46"/>
      <c r="E17" s="46"/>
      <c r="F17" s="46"/>
      <c r="G17" s="46"/>
      <c r="H17" s="46"/>
      <c r="I17" s="46"/>
      <c r="J17" s="52">
        <f>IFERROR(VLOOKUP(B17,Auswahl!$E$3:$F$13,2,FALSE),0)</f>
        <v>0</v>
      </c>
    </row>
    <row r="18" spans="1:10" ht="14.4" customHeight="1" x14ac:dyDescent="0.3">
      <c r="A18" s="45">
        <f t="shared" si="0"/>
        <v>8</v>
      </c>
      <c r="B18" s="46"/>
      <c r="C18" s="46"/>
      <c r="D18" s="46"/>
      <c r="E18" s="46"/>
      <c r="F18" s="46"/>
      <c r="G18" s="46"/>
      <c r="H18" s="46"/>
      <c r="I18" s="46"/>
      <c r="J18" s="52">
        <f>IFERROR(VLOOKUP(B18,Auswahl!$E$3:$F$13,2,FALSE),0)</f>
        <v>0</v>
      </c>
    </row>
    <row r="19" spans="1:10" ht="14.4" customHeight="1" x14ac:dyDescent="0.3">
      <c r="A19" s="45">
        <f t="shared" si="0"/>
        <v>9</v>
      </c>
      <c r="B19" s="46"/>
      <c r="C19" s="46"/>
      <c r="D19" s="46"/>
      <c r="E19" s="46"/>
      <c r="F19" s="46"/>
      <c r="G19" s="46"/>
      <c r="H19" s="46"/>
      <c r="I19" s="46"/>
      <c r="J19" s="52">
        <f>IFERROR(VLOOKUP(B19,Auswahl!$E$3:$F$13,2,FALSE),0)</f>
        <v>0</v>
      </c>
    </row>
    <row r="20" spans="1:10" ht="14.4" customHeight="1" x14ac:dyDescent="0.3">
      <c r="A20" s="45">
        <f t="shared" si="0"/>
        <v>10</v>
      </c>
      <c r="B20" s="46"/>
      <c r="C20" s="46"/>
      <c r="D20" s="46"/>
      <c r="E20" s="46"/>
      <c r="F20" s="46"/>
      <c r="G20" s="46"/>
      <c r="H20" s="46"/>
      <c r="I20" s="46"/>
      <c r="J20" s="52">
        <f>IFERROR(VLOOKUP(B20,Auswahl!$E$3:$F$13,2,FALSE),0)</f>
        <v>0</v>
      </c>
    </row>
    <row r="21" spans="1:10" ht="14.4" customHeight="1" x14ac:dyDescent="0.3">
      <c r="A21" s="45">
        <f t="shared" si="0"/>
        <v>11</v>
      </c>
      <c r="B21" s="46"/>
      <c r="C21" s="46"/>
      <c r="D21" s="46"/>
      <c r="E21" s="46"/>
      <c r="F21" s="46"/>
      <c r="G21" s="46"/>
      <c r="H21" s="46"/>
      <c r="I21" s="46"/>
      <c r="J21" s="52">
        <f>IFERROR(VLOOKUP(B21,Auswahl!$E$3:$F$13,2,FALSE),0)</f>
        <v>0</v>
      </c>
    </row>
    <row r="22" spans="1:10" ht="14.4" customHeight="1" x14ac:dyDescent="0.3">
      <c r="A22" s="45">
        <f t="shared" si="0"/>
        <v>12</v>
      </c>
      <c r="B22" s="46"/>
      <c r="C22" s="46"/>
      <c r="D22" s="46"/>
      <c r="E22" s="46"/>
      <c r="F22" s="46"/>
      <c r="G22" s="46"/>
      <c r="H22" s="46"/>
      <c r="I22" s="46"/>
      <c r="J22" s="52">
        <f>IFERROR(VLOOKUP(B22,Auswahl!$E$3:$F$13,2,FALSE),0)</f>
        <v>0</v>
      </c>
    </row>
    <row r="23" spans="1:10" ht="14.4" customHeight="1" x14ac:dyDescent="0.3">
      <c r="A23" s="45">
        <f t="shared" si="0"/>
        <v>13</v>
      </c>
      <c r="B23" s="46"/>
      <c r="C23" s="46"/>
      <c r="D23" s="46"/>
      <c r="E23" s="46"/>
      <c r="F23" s="46"/>
      <c r="G23" s="46"/>
      <c r="H23" s="46"/>
      <c r="I23" s="46"/>
      <c r="J23" s="52">
        <f>IFERROR(VLOOKUP(B23,Auswahl!$E$3:$F$13,2,FALSE),0)</f>
        <v>0</v>
      </c>
    </row>
    <row r="24" spans="1:10" ht="14.4" customHeight="1" x14ac:dyDescent="0.3">
      <c r="A24" s="45">
        <f t="shared" si="0"/>
        <v>14</v>
      </c>
      <c r="B24" s="46"/>
      <c r="C24" s="46"/>
      <c r="D24" s="46"/>
      <c r="E24" s="46"/>
      <c r="F24" s="46"/>
      <c r="G24" s="46"/>
      <c r="H24" s="46"/>
      <c r="I24" s="46"/>
      <c r="J24" s="52">
        <f>IFERROR(VLOOKUP(B24,Auswahl!$E$3:$F$13,2,FALSE),0)</f>
        <v>0</v>
      </c>
    </row>
    <row r="25" spans="1:10" ht="14.4" customHeight="1" x14ac:dyDescent="0.3">
      <c r="A25" s="45">
        <f t="shared" si="0"/>
        <v>15</v>
      </c>
      <c r="B25" s="46"/>
      <c r="C25" s="46"/>
      <c r="D25" s="46"/>
      <c r="E25" s="46"/>
      <c r="F25" s="46"/>
      <c r="G25" s="46"/>
      <c r="H25" s="46"/>
      <c r="I25" s="46"/>
      <c r="J25" s="52">
        <f>IFERROR(VLOOKUP(B25,Auswahl!$E$3:$F$13,2,FALSE),0)</f>
        <v>0</v>
      </c>
    </row>
    <row r="26" spans="1:10" ht="14.4" customHeight="1" x14ac:dyDescent="0.3">
      <c r="A26" s="45">
        <f t="shared" si="0"/>
        <v>16</v>
      </c>
      <c r="B26" s="46"/>
      <c r="C26" s="46"/>
      <c r="D26" s="46"/>
      <c r="E26" s="46"/>
      <c r="F26" s="46"/>
      <c r="G26" s="46"/>
      <c r="H26" s="46"/>
      <c r="I26" s="46"/>
      <c r="J26" s="52">
        <f>IFERROR(VLOOKUP(B26,Auswahl!$E$3:$F$13,2,FALSE),0)</f>
        <v>0</v>
      </c>
    </row>
    <row r="27" spans="1:10" ht="14.4" customHeight="1" x14ac:dyDescent="0.3">
      <c r="A27" s="45">
        <f t="shared" si="0"/>
        <v>17</v>
      </c>
      <c r="B27" s="46"/>
      <c r="C27" s="46"/>
      <c r="D27" s="46"/>
      <c r="E27" s="46"/>
      <c r="F27" s="46"/>
      <c r="G27" s="46"/>
      <c r="H27" s="46"/>
      <c r="I27" s="46"/>
      <c r="J27" s="52">
        <f>IFERROR(VLOOKUP(B27,Auswahl!$E$3:$F$13,2,FALSE),0)</f>
        <v>0</v>
      </c>
    </row>
    <row r="28" spans="1:10" ht="14.4" customHeight="1" x14ac:dyDescent="0.3">
      <c r="A28" s="45">
        <f t="shared" si="0"/>
        <v>18</v>
      </c>
      <c r="B28" s="46"/>
      <c r="C28" s="46"/>
      <c r="D28" s="46"/>
      <c r="E28" s="46"/>
      <c r="F28" s="46"/>
      <c r="G28" s="46"/>
      <c r="H28" s="46"/>
      <c r="I28" s="46"/>
      <c r="J28" s="52">
        <f>IFERROR(VLOOKUP(B28,Auswahl!$E$3:$F$13,2,FALSE),0)</f>
        <v>0</v>
      </c>
    </row>
    <row r="29" spans="1:10" ht="14.4" customHeight="1" x14ac:dyDescent="0.3">
      <c r="A29" s="45">
        <f t="shared" si="0"/>
        <v>19</v>
      </c>
      <c r="B29" s="46"/>
      <c r="C29" s="46"/>
      <c r="D29" s="46"/>
      <c r="E29" s="46"/>
      <c r="F29" s="46"/>
      <c r="G29" s="46"/>
      <c r="H29" s="46"/>
      <c r="I29" s="46"/>
      <c r="J29" s="52">
        <f>IFERROR(VLOOKUP(B29,Auswahl!$E$3:$F$13,2,FALSE),0)</f>
        <v>0</v>
      </c>
    </row>
    <row r="30" spans="1:10" ht="14.4" customHeight="1" x14ac:dyDescent="0.3">
      <c r="A30" s="45">
        <f t="shared" si="0"/>
        <v>20</v>
      </c>
      <c r="B30" s="46"/>
      <c r="C30" s="46"/>
      <c r="D30" s="46"/>
      <c r="E30" s="46"/>
      <c r="F30" s="46"/>
      <c r="G30" s="46"/>
      <c r="H30" s="46"/>
      <c r="I30" s="46"/>
      <c r="J30" s="52">
        <f>IFERROR(VLOOKUP(B30,Auswahl!$E$3:$F$13,2,FALSE),0)</f>
        <v>0</v>
      </c>
    </row>
    <row r="31" spans="1:10" ht="14.4" customHeight="1" x14ac:dyDescent="0.3">
      <c r="A31" s="45">
        <f t="shared" si="0"/>
        <v>21</v>
      </c>
      <c r="B31" s="46"/>
      <c r="C31" s="46"/>
      <c r="D31" s="46"/>
      <c r="E31" s="46"/>
      <c r="F31" s="46"/>
      <c r="G31" s="46"/>
      <c r="H31" s="46"/>
      <c r="I31" s="46"/>
      <c r="J31" s="52">
        <f>IFERROR(VLOOKUP(B31,Auswahl!$E$3:$F$13,2,FALSE),0)</f>
        <v>0</v>
      </c>
    </row>
    <row r="32" spans="1:10" ht="14.4" customHeight="1" x14ac:dyDescent="0.3">
      <c r="A32" s="45">
        <f t="shared" si="0"/>
        <v>22</v>
      </c>
      <c r="B32" s="46"/>
      <c r="C32" s="46"/>
      <c r="D32" s="46"/>
      <c r="E32" s="46"/>
      <c r="F32" s="46"/>
      <c r="G32" s="46"/>
      <c r="H32" s="46"/>
      <c r="I32" s="46"/>
      <c r="J32" s="52">
        <f>IFERROR(VLOOKUP(B32,Auswahl!$E$3:$F$13,2,FALSE),0)</f>
        <v>0</v>
      </c>
    </row>
    <row r="33" spans="1:10" ht="14.4" customHeight="1" x14ac:dyDescent="0.3">
      <c r="A33" s="45">
        <f t="shared" si="0"/>
        <v>23</v>
      </c>
      <c r="B33" s="46"/>
      <c r="C33" s="46"/>
      <c r="D33" s="46"/>
      <c r="E33" s="46"/>
      <c r="F33" s="46"/>
      <c r="G33" s="46"/>
      <c r="H33" s="46"/>
      <c r="I33" s="46"/>
      <c r="J33" s="52">
        <f>IFERROR(VLOOKUP(B33,Auswahl!$E$3:$F$13,2,FALSE),0)</f>
        <v>0</v>
      </c>
    </row>
    <row r="34" spans="1:10" ht="14.4" customHeight="1" x14ac:dyDescent="0.3">
      <c r="A34" s="45">
        <f t="shared" si="0"/>
        <v>24</v>
      </c>
      <c r="B34" s="46"/>
      <c r="C34" s="46"/>
      <c r="D34" s="46"/>
      <c r="E34" s="46"/>
      <c r="F34" s="46"/>
      <c r="G34" s="46"/>
      <c r="H34" s="46"/>
      <c r="I34" s="46"/>
      <c r="J34" s="52">
        <f>IFERROR(VLOOKUP(B34,Auswahl!$E$3:$F$13,2,FALSE),0)</f>
        <v>0</v>
      </c>
    </row>
    <row r="35" spans="1:10" ht="14.4" customHeight="1" x14ac:dyDescent="0.3">
      <c r="A35" s="45">
        <f t="shared" si="0"/>
        <v>25</v>
      </c>
      <c r="B35" s="46"/>
      <c r="C35" s="46"/>
      <c r="D35" s="46"/>
      <c r="E35" s="46"/>
      <c r="F35" s="46"/>
      <c r="G35" s="46"/>
      <c r="H35" s="46"/>
      <c r="I35" s="46"/>
      <c r="J35" s="52">
        <f>IFERROR(VLOOKUP(B35,Auswahl!$E$3:$F$13,2,FALSE),0)</f>
        <v>0</v>
      </c>
    </row>
    <row r="36" spans="1:10" ht="14.4" customHeight="1" x14ac:dyDescent="0.3">
      <c r="A36" s="45">
        <f t="shared" si="0"/>
        <v>26</v>
      </c>
      <c r="B36" s="46"/>
      <c r="C36" s="46"/>
      <c r="D36" s="46"/>
      <c r="E36" s="46"/>
      <c r="F36" s="46"/>
      <c r="G36" s="46"/>
      <c r="H36" s="46"/>
      <c r="I36" s="46"/>
      <c r="J36" s="52">
        <f>IFERROR(VLOOKUP(B36,Auswahl!$E$3:$F$13,2,FALSE),0)</f>
        <v>0</v>
      </c>
    </row>
    <row r="37" spans="1:10" ht="14.4" customHeight="1" x14ac:dyDescent="0.3">
      <c r="A37" s="45">
        <f t="shared" si="0"/>
        <v>27</v>
      </c>
      <c r="B37" s="46"/>
      <c r="C37" s="46"/>
      <c r="D37" s="46"/>
      <c r="E37" s="46"/>
      <c r="F37" s="46"/>
      <c r="G37" s="46"/>
      <c r="H37" s="46"/>
      <c r="I37" s="46"/>
      <c r="J37" s="52">
        <f>IFERROR(VLOOKUP(B37,Auswahl!$E$3:$F$13,2,FALSE),0)</f>
        <v>0</v>
      </c>
    </row>
    <row r="38" spans="1:10" ht="14.4" customHeight="1" x14ac:dyDescent="0.3">
      <c r="A38" s="45">
        <f t="shared" si="0"/>
        <v>28</v>
      </c>
      <c r="B38" s="46"/>
      <c r="C38" s="46"/>
      <c r="D38" s="46"/>
      <c r="E38" s="46"/>
      <c r="F38" s="46"/>
      <c r="G38" s="46"/>
      <c r="H38" s="46"/>
      <c r="I38" s="46"/>
      <c r="J38" s="52">
        <f>IFERROR(VLOOKUP(B38,Auswahl!$E$3:$F$13,2,FALSE),0)</f>
        <v>0</v>
      </c>
    </row>
    <row r="39" spans="1:10" ht="14.4" customHeight="1" x14ac:dyDescent="0.3">
      <c r="A39" s="45">
        <f t="shared" si="0"/>
        <v>29</v>
      </c>
      <c r="B39" s="46"/>
      <c r="C39" s="46"/>
      <c r="D39" s="46"/>
      <c r="E39" s="46"/>
      <c r="F39" s="46"/>
      <c r="G39" s="46"/>
      <c r="H39" s="46"/>
      <c r="I39" s="46"/>
      <c r="J39" s="52">
        <f>IFERROR(VLOOKUP(B39,Auswahl!$E$3:$F$13,2,FALSE),0)</f>
        <v>0</v>
      </c>
    </row>
    <row r="40" spans="1:10" ht="14.4" customHeight="1" x14ac:dyDescent="0.3">
      <c r="A40" s="45">
        <f t="shared" si="0"/>
        <v>30</v>
      </c>
      <c r="B40" s="46"/>
      <c r="C40" s="46"/>
      <c r="D40" s="46"/>
      <c r="E40" s="46"/>
      <c r="F40" s="46"/>
      <c r="G40" s="46"/>
      <c r="H40" s="46"/>
      <c r="I40" s="46"/>
      <c r="J40" s="52">
        <f>IFERROR(VLOOKUP(B40,Auswahl!$E$3:$F$13,2,FALSE),0)</f>
        <v>0</v>
      </c>
    </row>
    <row r="41" spans="1:10" ht="14.4" customHeight="1" x14ac:dyDescent="0.3">
      <c r="A41" s="45">
        <f t="shared" si="0"/>
        <v>31</v>
      </c>
      <c r="B41" s="46"/>
      <c r="C41" s="46"/>
      <c r="D41" s="46"/>
      <c r="E41" s="46"/>
      <c r="F41" s="46"/>
      <c r="G41" s="46"/>
      <c r="H41" s="46"/>
      <c r="I41" s="46"/>
      <c r="J41" s="52">
        <f>IFERROR(VLOOKUP(B41,Auswahl!$E$3:$F$13,2,FALSE),0)</f>
        <v>0</v>
      </c>
    </row>
    <row r="42" spans="1:10" ht="14.4" customHeight="1" x14ac:dyDescent="0.3">
      <c r="A42" s="45">
        <f t="shared" si="0"/>
        <v>32</v>
      </c>
      <c r="B42" s="46"/>
      <c r="C42" s="46"/>
      <c r="D42" s="46"/>
      <c r="E42" s="46"/>
      <c r="F42" s="46"/>
      <c r="G42" s="46"/>
      <c r="H42" s="46"/>
      <c r="I42" s="46"/>
      <c r="J42" s="52">
        <f>IFERROR(VLOOKUP(B42,Auswahl!$E$3:$F$13,2,FALSE),0)</f>
        <v>0</v>
      </c>
    </row>
    <row r="43" spans="1:10" ht="14.4" customHeight="1" x14ac:dyDescent="0.3">
      <c r="A43" s="45">
        <f t="shared" si="0"/>
        <v>33</v>
      </c>
      <c r="B43" s="46"/>
      <c r="C43" s="46"/>
      <c r="D43" s="46"/>
      <c r="E43" s="46"/>
      <c r="F43" s="46"/>
      <c r="G43" s="46"/>
      <c r="H43" s="46"/>
      <c r="I43" s="46"/>
      <c r="J43" s="52">
        <f>IFERROR(VLOOKUP(B43,Auswahl!$E$3:$F$13,2,FALSE),0)</f>
        <v>0</v>
      </c>
    </row>
    <row r="44" spans="1:10" ht="14.4" customHeight="1" x14ac:dyDescent="0.3">
      <c r="A44" s="45">
        <f t="shared" si="0"/>
        <v>34</v>
      </c>
      <c r="B44" s="46"/>
      <c r="C44" s="46"/>
      <c r="D44" s="46"/>
      <c r="E44" s="46"/>
      <c r="F44" s="46"/>
      <c r="G44" s="46"/>
      <c r="H44" s="46"/>
      <c r="I44" s="46"/>
      <c r="J44" s="52">
        <f>IFERROR(VLOOKUP(B44,Auswahl!$E$3:$F$13,2,FALSE),0)</f>
        <v>0</v>
      </c>
    </row>
    <row r="45" spans="1:10" ht="14.4" customHeight="1" x14ac:dyDescent="0.3">
      <c r="A45" s="45">
        <f t="shared" si="0"/>
        <v>35</v>
      </c>
      <c r="B45" s="46"/>
      <c r="C45" s="46"/>
      <c r="D45" s="46"/>
      <c r="E45" s="46"/>
      <c r="F45" s="46"/>
      <c r="G45" s="46"/>
      <c r="H45" s="46"/>
      <c r="I45" s="46"/>
      <c r="J45" s="52">
        <f>IFERROR(VLOOKUP(B45,Auswahl!$E$3:$F$13,2,FALSE),0)</f>
        <v>0</v>
      </c>
    </row>
    <row r="46" spans="1:10" ht="14.4" customHeight="1" x14ac:dyDescent="0.3">
      <c r="A46" s="45">
        <f t="shared" si="0"/>
        <v>36</v>
      </c>
      <c r="B46" s="46"/>
      <c r="C46" s="46"/>
      <c r="D46" s="46"/>
      <c r="E46" s="46"/>
      <c r="F46" s="46"/>
      <c r="G46" s="46"/>
      <c r="H46" s="46"/>
      <c r="I46" s="46"/>
      <c r="J46" s="52">
        <f>IFERROR(VLOOKUP(B46,Auswahl!$E$3:$F$13,2,FALSE),0)</f>
        <v>0</v>
      </c>
    </row>
    <row r="47" spans="1:10" ht="14.4" customHeight="1" x14ac:dyDescent="0.3">
      <c r="A47" s="45">
        <f t="shared" si="0"/>
        <v>37</v>
      </c>
      <c r="B47" s="46"/>
      <c r="C47" s="46"/>
      <c r="D47" s="46"/>
      <c r="E47" s="46"/>
      <c r="F47" s="46"/>
      <c r="G47" s="46"/>
      <c r="H47" s="46"/>
      <c r="I47" s="46"/>
      <c r="J47" s="52">
        <f>IFERROR(VLOOKUP(B47,Auswahl!$E$3:$F$13,2,FALSE),0)</f>
        <v>0</v>
      </c>
    </row>
    <row r="48" spans="1:10" ht="14.4" customHeight="1" x14ac:dyDescent="0.3">
      <c r="A48" s="45">
        <f t="shared" si="0"/>
        <v>38</v>
      </c>
      <c r="B48" s="46"/>
      <c r="C48" s="46"/>
      <c r="D48" s="46"/>
      <c r="E48" s="46"/>
      <c r="F48" s="46"/>
      <c r="G48" s="46"/>
      <c r="H48" s="46"/>
      <c r="I48" s="46"/>
      <c r="J48" s="52">
        <f>IFERROR(VLOOKUP(B48,Auswahl!$E$3:$F$13,2,FALSE),0)</f>
        <v>0</v>
      </c>
    </row>
    <row r="49" spans="1:10" ht="14.4" customHeight="1" x14ac:dyDescent="0.3">
      <c r="A49" s="45">
        <f t="shared" si="0"/>
        <v>39</v>
      </c>
      <c r="B49" s="46"/>
      <c r="C49" s="46"/>
      <c r="D49" s="46"/>
      <c r="E49" s="46"/>
      <c r="F49" s="46"/>
      <c r="G49" s="46"/>
      <c r="H49" s="46"/>
      <c r="I49" s="46"/>
      <c r="J49" s="52">
        <f>IFERROR(VLOOKUP(B49,Auswahl!$E$3:$F$13,2,FALSE),0)</f>
        <v>0</v>
      </c>
    </row>
    <row r="50" spans="1:10" ht="14.4" customHeight="1" x14ac:dyDescent="0.3">
      <c r="A50" s="45">
        <f t="shared" si="0"/>
        <v>40</v>
      </c>
      <c r="B50" s="46"/>
      <c r="C50" s="46"/>
      <c r="D50" s="46"/>
      <c r="E50" s="46"/>
      <c r="F50" s="46"/>
      <c r="G50" s="46"/>
      <c r="H50" s="46"/>
      <c r="I50" s="46"/>
      <c r="J50" s="52">
        <f>IFERROR(VLOOKUP(B50,Auswahl!$E$3:$F$13,2,FALSE),0)</f>
        <v>0</v>
      </c>
    </row>
    <row r="51" spans="1:10" ht="14.4" customHeight="1" x14ac:dyDescent="0.3">
      <c r="A51" s="45">
        <f t="shared" si="0"/>
        <v>41</v>
      </c>
      <c r="B51" s="46"/>
      <c r="C51" s="46"/>
      <c r="D51" s="46"/>
      <c r="E51" s="46"/>
      <c r="F51" s="46"/>
      <c r="G51" s="46"/>
      <c r="H51" s="46"/>
      <c r="I51" s="46"/>
      <c r="J51" s="52">
        <f>IFERROR(VLOOKUP(B51,Auswahl!$E$3:$F$13,2,FALSE),0)</f>
        <v>0</v>
      </c>
    </row>
    <row r="52" spans="1:10" ht="14.4" customHeight="1" x14ac:dyDescent="0.3">
      <c r="A52" s="45">
        <f t="shared" si="0"/>
        <v>42</v>
      </c>
      <c r="B52" s="46"/>
      <c r="C52" s="46"/>
      <c r="D52" s="46"/>
      <c r="E52" s="46"/>
      <c r="F52" s="46"/>
      <c r="G52" s="46"/>
      <c r="H52" s="46"/>
      <c r="I52" s="46"/>
      <c r="J52" s="52">
        <f>IFERROR(VLOOKUP(B52,Auswahl!$E$3:$F$13,2,FALSE),0)</f>
        <v>0</v>
      </c>
    </row>
    <row r="53" spans="1:10" ht="14.4" customHeight="1" x14ac:dyDescent="0.3">
      <c r="A53" s="45">
        <f t="shared" si="0"/>
        <v>43</v>
      </c>
      <c r="B53" s="46"/>
      <c r="C53" s="46"/>
      <c r="D53" s="46"/>
      <c r="E53" s="46"/>
      <c r="F53" s="46"/>
      <c r="G53" s="46"/>
      <c r="H53" s="46"/>
      <c r="I53" s="46"/>
      <c r="J53" s="52">
        <f>IFERROR(VLOOKUP(B53,Auswahl!$E$3:$F$13,2,FALSE),0)</f>
        <v>0</v>
      </c>
    </row>
    <row r="54" spans="1:10" ht="14.4" customHeight="1" x14ac:dyDescent="0.3">
      <c r="A54" s="45">
        <f t="shared" si="0"/>
        <v>44</v>
      </c>
      <c r="B54" s="46"/>
      <c r="C54" s="46"/>
      <c r="D54" s="46"/>
      <c r="E54" s="46"/>
      <c r="F54" s="46"/>
      <c r="G54" s="46"/>
      <c r="H54" s="46"/>
      <c r="I54" s="46"/>
      <c r="J54" s="52">
        <f>IFERROR(VLOOKUP(B54,Auswahl!$E$3:$F$13,2,FALSE),0)</f>
        <v>0</v>
      </c>
    </row>
    <row r="55" spans="1:10" ht="14.4" customHeight="1" x14ac:dyDescent="0.3">
      <c r="A55" s="45">
        <f t="shared" si="0"/>
        <v>45</v>
      </c>
      <c r="B55" s="46"/>
      <c r="C55" s="46"/>
      <c r="D55" s="46"/>
      <c r="E55" s="46"/>
      <c r="F55" s="46"/>
      <c r="G55" s="46"/>
      <c r="H55" s="46"/>
      <c r="I55" s="46"/>
      <c r="J55" s="52">
        <f>IFERROR(VLOOKUP(B55,Auswahl!$E$3:$F$13,2,FALSE),0)</f>
        <v>0</v>
      </c>
    </row>
    <row r="56" spans="1:10" ht="14.4" customHeight="1" x14ac:dyDescent="0.3">
      <c r="A56" s="45">
        <f t="shared" si="0"/>
        <v>46</v>
      </c>
      <c r="B56" s="46"/>
      <c r="C56" s="46"/>
      <c r="D56" s="46"/>
      <c r="E56" s="46"/>
      <c r="F56" s="46"/>
      <c r="G56" s="46"/>
      <c r="H56" s="46"/>
      <c r="I56" s="46"/>
      <c r="J56" s="52">
        <f>IFERROR(VLOOKUP(B56,Auswahl!$E$3:$F$13,2,FALSE),0)</f>
        <v>0</v>
      </c>
    </row>
    <row r="57" spans="1:10" ht="14.4" customHeight="1" x14ac:dyDescent="0.3">
      <c r="A57" s="43"/>
      <c r="B57" s="44" t="s">
        <v>26</v>
      </c>
      <c r="C57" s="44"/>
      <c r="D57" s="44"/>
      <c r="E57" s="44"/>
      <c r="F57" s="44"/>
      <c r="G57" s="44"/>
      <c r="H57" s="44"/>
      <c r="I57" s="44"/>
      <c r="J57" s="53">
        <f>SUM(J11:J56)</f>
        <v>85</v>
      </c>
    </row>
    <row r="58" spans="1:10" ht="14.4" customHeight="1" x14ac:dyDescent="0.3">
      <c r="A58" s="47"/>
      <c r="B58" s="48" t="s">
        <v>27</v>
      </c>
      <c r="C58" s="48"/>
      <c r="D58" s="48"/>
      <c r="E58" s="48"/>
      <c r="F58" s="48"/>
      <c r="G58" s="48"/>
      <c r="H58" s="48"/>
      <c r="I58" s="48"/>
      <c r="J58" s="54">
        <f>IF(H2="nein", J57*2,0)</f>
        <v>0</v>
      </c>
    </row>
  </sheetData>
  <mergeCells count="6">
    <mergeCell ref="B1:C1"/>
    <mergeCell ref="F2:G2"/>
    <mergeCell ref="H8:J8"/>
    <mergeCell ref="I6:J6"/>
    <mergeCell ref="H3:J3"/>
    <mergeCell ref="I2:J2"/>
  </mergeCells>
  <dataValidations count="2">
    <dataValidation type="list" allowBlank="1" showInputMessage="1" showErrorMessage="1" sqref="H11:H56" xr:uid="{9DDB0A21-BDA6-4AE9-9207-5B66C1E2D545}">
      <formula1>"m,w"</formula1>
    </dataValidation>
    <dataValidation type="list" allowBlank="1" showInputMessage="1" showErrorMessage="1" sqref="H2" xr:uid="{C470EA33-856E-4F59-B9C0-68E87D28324F}">
      <formula1>"ja,nein"</formula1>
    </dataValidation>
  </dataValidations>
  <hyperlinks>
    <hyperlink ref="H8" r:id="rId1" xr:uid="{EAB11F99-52AF-42A8-BB0F-AB4297B6BC24}"/>
  </hyperlinks>
  <pageMargins left="0.31496062992125984" right="0.31496062992125984" top="0" bottom="0.55118110236220474" header="0.31496062992125984" footer="0.11811023622047245"/>
  <pageSetup paperSize="9" scale="87" fitToHeight="0" orientation="landscape" r:id="rId2"/>
  <headerFooter alignWithMargins="0">
    <oddFooter>&amp;L&amp;"Arial,Fett"&amp;KFF0000&amp;D&amp;C&amp;"Calibri,Fett Kursiv"&amp;KFF0000Mit der Meldung müssen die PPC´s und die Musiken als MP3 Datein übersendet werden.&amp;R&amp;"Arial,Standard"Seite &amp;P von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Auswahl!$B$35:$B$46</xm:f>
          </x14:formula1>
          <xm:sqref>E2</xm:sqref>
        </x14:dataValidation>
        <x14:dataValidation type="list" allowBlank="1" showInputMessage="1" showErrorMessage="1" xr:uid="{33862BB2-5A8F-4B32-B07E-8AB826D1E3A1}">
          <x14:formula1>
            <xm:f>Auswahl!$B$35:$B$46</xm:f>
          </x14:formula1>
          <xm:sqref>I11:I56</xm:sqref>
        </x14:dataValidation>
        <x14:dataValidation type="list" allowBlank="1" showInputMessage="1" showErrorMessage="1" xr:uid="{9FACA9C7-CA91-4366-AE42-350ADC1919CC}">
          <x14:formula1>
            <xm:f>Auswahl!$E$4:$E$13</xm:f>
          </x14:formula1>
          <xm:sqref>B11:B56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showRuler="0" topLeftCell="A7" zoomScaleNormal="100" workbookViewId="0">
      <selection activeCell="F3" sqref="F3"/>
    </sheetView>
  </sheetViews>
  <sheetFormatPr baseColWidth="10" defaultColWidth="9.109375" defaultRowHeight="14.4" customHeight="1" x14ac:dyDescent="0.25"/>
  <cols>
    <col min="1" max="1" width="5.109375" style="1" customWidth="1"/>
    <col min="2" max="3" width="20.6640625" style="1" customWidth="1"/>
    <col min="4" max="4" width="5.44140625" style="1" customWidth="1"/>
    <col min="5" max="6" width="20.6640625" style="1" customWidth="1"/>
    <col min="7" max="16384" width="9.109375" style="1"/>
  </cols>
  <sheetData>
    <row r="1" spans="1:14" ht="72" customHeight="1" x14ac:dyDescent="0.25">
      <c r="A1" s="55" t="s">
        <v>28</v>
      </c>
      <c r="B1" s="55"/>
      <c r="C1" s="55"/>
      <c r="D1" s="55"/>
      <c r="E1" s="55"/>
      <c r="F1" s="21" t="e" vm="1">
        <v>#VALUE!</v>
      </c>
      <c r="I1" s="19"/>
      <c r="J1" s="19"/>
      <c r="K1" s="19"/>
      <c r="L1" s="19"/>
      <c r="M1" s="19"/>
      <c r="N1" s="19"/>
    </row>
    <row r="2" spans="1:14" ht="40.5" customHeight="1" x14ac:dyDescent="0.3">
      <c r="A2" s="20"/>
      <c r="B2" s="20"/>
      <c r="C2" s="20"/>
      <c r="D2" s="20"/>
      <c r="E2" s="20"/>
      <c r="F2" s="15"/>
      <c r="H2" s="19"/>
      <c r="I2" s="19"/>
      <c r="J2" s="19"/>
      <c r="K2" s="19"/>
      <c r="L2" s="19"/>
      <c r="M2" s="19"/>
      <c r="N2" s="19"/>
    </row>
    <row r="3" spans="1:14" s="9" customFormat="1" ht="39.9" customHeight="1" x14ac:dyDescent="0.3">
      <c r="A3" s="63" t="s">
        <v>29</v>
      </c>
      <c r="B3" s="63"/>
      <c r="C3" s="22"/>
      <c r="D3" s="23"/>
      <c r="E3" s="24" t="s">
        <v>2</v>
      </c>
      <c r="F3" s="23"/>
      <c r="H3" s="59" t="s">
        <v>30</v>
      </c>
      <c r="I3" s="59"/>
      <c r="J3" s="36"/>
      <c r="K3" s="36"/>
      <c r="L3" s="36"/>
      <c r="M3" s="36"/>
      <c r="N3" s="19"/>
    </row>
    <row r="4" spans="1:14" ht="14.4" customHeight="1" x14ac:dyDescent="0.3">
      <c r="A4" s="15"/>
      <c r="B4" s="15"/>
      <c r="C4" s="15"/>
      <c r="D4" s="15"/>
      <c r="E4" s="15"/>
      <c r="F4" s="15"/>
      <c r="H4" s="60" t="s">
        <v>31</v>
      </c>
      <c r="I4" s="60"/>
      <c r="J4" s="60"/>
      <c r="K4" s="60"/>
      <c r="L4" s="60"/>
      <c r="M4" s="60"/>
      <c r="N4" s="60"/>
    </row>
    <row r="5" spans="1:14" s="9" customFormat="1" ht="39.9" customHeight="1" x14ac:dyDescent="0.3">
      <c r="A5" s="63" t="s">
        <v>32</v>
      </c>
      <c r="B5" s="63"/>
      <c r="C5" s="23"/>
      <c r="D5" s="23"/>
      <c r="E5" s="24" t="s">
        <v>17</v>
      </c>
      <c r="F5" s="23"/>
      <c r="H5" s="60"/>
      <c r="I5" s="60"/>
      <c r="J5" s="60"/>
      <c r="K5" s="60"/>
      <c r="L5" s="60"/>
      <c r="M5" s="60"/>
      <c r="N5" s="60"/>
    </row>
    <row r="6" spans="1:14" s="9" customFormat="1" ht="39.9" customHeight="1" x14ac:dyDescent="0.3">
      <c r="A6" s="25"/>
      <c r="B6" s="25"/>
      <c r="C6" s="26"/>
      <c r="D6" s="26"/>
      <c r="E6" s="27"/>
      <c r="F6" s="26"/>
      <c r="H6" s="60"/>
      <c r="I6" s="60"/>
      <c r="J6" s="60"/>
      <c r="K6" s="60"/>
      <c r="L6" s="60"/>
      <c r="M6" s="60"/>
      <c r="N6" s="60"/>
    </row>
    <row r="7" spans="1:14" ht="30" customHeight="1" x14ac:dyDescent="0.25">
      <c r="A7" s="61" t="s">
        <v>33</v>
      </c>
      <c r="B7" s="61"/>
      <c r="C7" s="61"/>
      <c r="D7" s="62" t="s">
        <v>34</v>
      </c>
      <c r="E7" s="62"/>
      <c r="F7" s="62"/>
    </row>
    <row r="8" spans="1:14" ht="30" customHeight="1" x14ac:dyDescent="0.35">
      <c r="A8" s="28">
        <v>1</v>
      </c>
      <c r="B8" s="29"/>
      <c r="C8" s="30"/>
      <c r="D8" s="31">
        <v>1</v>
      </c>
      <c r="E8" s="32"/>
      <c r="F8" s="33"/>
    </row>
    <row r="9" spans="1:14" ht="30" customHeight="1" x14ac:dyDescent="0.35">
      <c r="A9" s="28">
        <v>2</v>
      </c>
      <c r="B9" s="29"/>
      <c r="C9" s="30"/>
      <c r="D9" s="31">
        <v>2</v>
      </c>
      <c r="E9" s="32"/>
      <c r="F9" s="33"/>
    </row>
    <row r="10" spans="1:14" ht="30" customHeight="1" x14ac:dyDescent="0.35">
      <c r="A10" s="28">
        <v>3</v>
      </c>
      <c r="B10" s="29"/>
      <c r="C10" s="30"/>
      <c r="D10" s="31">
        <v>3</v>
      </c>
      <c r="E10" s="32"/>
      <c r="F10" s="33"/>
    </row>
    <row r="11" spans="1:14" ht="30" customHeight="1" x14ac:dyDescent="0.35">
      <c r="A11" s="28">
        <v>4</v>
      </c>
      <c r="B11" s="29"/>
      <c r="C11" s="30"/>
      <c r="D11" s="31">
        <v>4</v>
      </c>
      <c r="E11" s="32"/>
      <c r="F11" s="33"/>
    </row>
    <row r="12" spans="1:14" ht="30" customHeight="1" x14ac:dyDescent="0.35">
      <c r="A12" s="28">
        <v>5</v>
      </c>
      <c r="B12" s="29"/>
      <c r="C12" s="30"/>
      <c r="D12" s="31">
        <v>5</v>
      </c>
      <c r="E12" s="32"/>
      <c r="F12" s="33"/>
    </row>
    <row r="13" spans="1:14" ht="30" customHeight="1" x14ac:dyDescent="0.35">
      <c r="A13" s="28">
        <v>6</v>
      </c>
      <c r="B13" s="29"/>
      <c r="C13" s="30"/>
      <c r="D13" s="31">
        <v>6</v>
      </c>
      <c r="E13" s="32"/>
      <c r="F13" s="33"/>
    </row>
    <row r="14" spans="1:14" ht="30" customHeight="1" x14ac:dyDescent="0.35">
      <c r="A14" s="28">
        <v>7</v>
      </c>
      <c r="B14" s="29"/>
      <c r="C14" s="30"/>
      <c r="D14" s="31">
        <v>7</v>
      </c>
      <c r="E14" s="32"/>
      <c r="F14" s="33"/>
    </row>
    <row r="15" spans="1:14" ht="30" customHeight="1" x14ac:dyDescent="0.35">
      <c r="A15" s="28">
        <v>8</v>
      </c>
      <c r="B15" s="29"/>
      <c r="C15" s="30"/>
      <c r="D15" s="31">
        <v>8</v>
      </c>
      <c r="E15" s="32"/>
      <c r="F15" s="33"/>
    </row>
    <row r="16" spans="1:14" ht="30" customHeight="1" x14ac:dyDescent="0.35">
      <c r="A16" s="28">
        <v>9</v>
      </c>
      <c r="B16" s="29"/>
      <c r="C16" s="30"/>
      <c r="D16" s="31">
        <v>9</v>
      </c>
      <c r="E16" s="32"/>
      <c r="F16" s="33"/>
    </row>
    <row r="17" spans="1:6" ht="30" customHeight="1" x14ac:dyDescent="0.35">
      <c r="A17" s="28">
        <v>10</v>
      </c>
      <c r="B17" s="29"/>
      <c r="C17" s="30"/>
      <c r="D17" s="31">
        <v>10</v>
      </c>
      <c r="E17" s="32"/>
      <c r="F17" s="33"/>
    </row>
    <row r="18" spans="1:6" ht="30" customHeight="1" x14ac:dyDescent="0.35">
      <c r="A18" s="28">
        <v>11</v>
      </c>
      <c r="B18" s="29"/>
      <c r="C18" s="30"/>
      <c r="D18" s="31">
        <v>11</v>
      </c>
      <c r="E18" s="32"/>
      <c r="F18" s="33"/>
    </row>
    <row r="19" spans="1:6" ht="30" customHeight="1" x14ac:dyDescent="0.35">
      <c r="A19" s="28">
        <v>12</v>
      </c>
      <c r="B19" s="29"/>
      <c r="C19" s="30"/>
      <c r="D19" s="31">
        <v>12</v>
      </c>
      <c r="E19" s="32"/>
      <c r="F19" s="33"/>
    </row>
    <row r="20" spans="1:6" ht="14.4" customHeight="1" x14ac:dyDescent="0.3">
      <c r="A20" s="15"/>
      <c r="B20" s="15"/>
      <c r="C20" s="15"/>
      <c r="D20" s="15"/>
      <c r="E20" s="15"/>
      <c r="F20" s="15"/>
    </row>
    <row r="21" spans="1:6" ht="14.4" customHeight="1" x14ac:dyDescent="0.3">
      <c r="A21" s="15"/>
      <c r="B21" s="15"/>
      <c r="C21" s="15"/>
      <c r="D21" s="15"/>
      <c r="E21" s="15"/>
      <c r="F21" s="15"/>
    </row>
    <row r="22" spans="1:6" ht="14.4" customHeight="1" x14ac:dyDescent="0.3">
      <c r="A22" s="15"/>
      <c r="B22" s="15"/>
      <c r="C22" s="15"/>
      <c r="D22" s="15"/>
      <c r="E22" s="15"/>
      <c r="F22" s="15"/>
    </row>
    <row r="23" spans="1:6" ht="14.4" customHeight="1" x14ac:dyDescent="0.3">
      <c r="A23" s="15"/>
      <c r="B23" s="34"/>
      <c r="C23" s="35"/>
      <c r="D23" s="15"/>
      <c r="E23" s="15"/>
      <c r="F23" s="15"/>
    </row>
    <row r="24" spans="1:6" ht="14.4" customHeight="1" x14ac:dyDescent="0.3">
      <c r="A24" s="15"/>
      <c r="B24" s="15" t="s">
        <v>35</v>
      </c>
      <c r="C24" s="15"/>
      <c r="D24" s="15"/>
      <c r="E24" s="15"/>
      <c r="F24" s="15"/>
    </row>
  </sheetData>
  <mergeCells count="7">
    <mergeCell ref="A1:E1"/>
    <mergeCell ref="H3:I3"/>
    <mergeCell ref="H4:N6"/>
    <mergeCell ref="A7:C7"/>
    <mergeCell ref="D7:F7"/>
    <mergeCell ref="A3:B3"/>
    <mergeCell ref="A5:B5"/>
  </mergeCells>
  <dataValidations count="1">
    <dataValidation allowBlank="1" showInputMessage="1" sqref="C3" xr:uid="{542CFE45-F1D6-491D-BA01-4BB88FDCB611}"/>
  </dataValidation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100-000000000000}">
          <x14:formula1>
            <xm:f>'Drop Down'!$B$3:$B$30</xm:f>
          </x14:formula1>
          <xm:sqref>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F6</xm:sqref>
        </x14:dataValidation>
        <x14:dataValidation type="list" allowBlank="1" showInputMessage="1" showErrorMessage="1" xr:uid="{4FED2D8B-44A2-43C3-91D2-931E86827D1A}">
          <x14:formula1>
            <xm:f>Auswahl!$B$35:$B$46</xm:f>
          </x14:formula1>
          <xm:sqref>F3</xm:sqref>
        </x14:dataValidation>
        <x14:dataValidation type="list" allowBlank="1" showInputMessage="1" showErrorMessage="1" xr:uid="{0D0B3A10-F20B-4F67-BD99-8754FF872EE3}">
          <x14:formula1>
            <xm:f>Auswahl!$E$4:$E$12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A866-265B-4F72-9C2D-E4DA5FADF42F}">
  <dimension ref="A1:F46"/>
  <sheetViews>
    <sheetView workbookViewId="0">
      <selection activeCell="E16" sqref="E16"/>
    </sheetView>
  </sheetViews>
  <sheetFormatPr baseColWidth="10" defaultColWidth="11.5546875" defaultRowHeight="14.4" x14ac:dyDescent="0.3"/>
  <cols>
    <col min="1" max="1" width="11.5546875" style="15"/>
    <col min="2" max="2" width="32.33203125" style="15" bestFit="1" customWidth="1"/>
    <col min="3" max="3" width="11.6640625" style="15" customWidth="1"/>
    <col min="4" max="4" width="11.5546875" style="15"/>
    <col min="5" max="5" width="22.5546875" style="15" bestFit="1" customWidth="1"/>
    <col min="6" max="6" width="12.6640625" style="15" bestFit="1" customWidth="1"/>
    <col min="7" max="16384" width="11.5546875" style="15"/>
  </cols>
  <sheetData>
    <row r="1" spans="1:6" ht="23.4" x14ac:dyDescent="0.45">
      <c r="A1" s="64" t="s">
        <v>36</v>
      </c>
      <c r="B1" s="64"/>
      <c r="C1" s="64"/>
      <c r="E1" s="65" t="s">
        <v>37</v>
      </c>
      <c r="F1" s="65"/>
    </row>
    <row r="2" spans="1:6" x14ac:dyDescent="0.3">
      <c r="A2" s="16" t="s">
        <v>38</v>
      </c>
      <c r="B2" s="17" t="s">
        <v>29</v>
      </c>
      <c r="C2" s="17" t="s">
        <v>39</v>
      </c>
      <c r="E2" s="12" t="s">
        <v>40</v>
      </c>
      <c r="F2" s="13">
        <v>0</v>
      </c>
    </row>
    <row r="3" spans="1:6" x14ac:dyDescent="0.3">
      <c r="A3" s="16"/>
      <c r="B3" s="17"/>
      <c r="C3" s="17"/>
      <c r="F3" s="37">
        <v>0</v>
      </c>
    </row>
    <row r="4" spans="1:6" x14ac:dyDescent="0.3">
      <c r="A4" s="16">
        <v>24368</v>
      </c>
      <c r="B4" s="17" t="s">
        <v>41</v>
      </c>
      <c r="C4" s="17" t="s">
        <v>42</v>
      </c>
      <c r="E4" s="14" t="s">
        <v>43</v>
      </c>
      <c r="F4" s="18">
        <v>35</v>
      </c>
    </row>
    <row r="5" spans="1:6" x14ac:dyDescent="0.3">
      <c r="A5" s="16">
        <v>24369</v>
      </c>
      <c r="B5" s="17" t="s">
        <v>44</v>
      </c>
      <c r="C5" s="17" t="s">
        <v>45</v>
      </c>
      <c r="E5" s="14" t="s">
        <v>46</v>
      </c>
      <c r="F5" s="18">
        <v>40</v>
      </c>
    </row>
    <row r="6" spans="1:6" x14ac:dyDescent="0.3">
      <c r="A6" s="16">
        <v>24365</v>
      </c>
      <c r="B6" s="17" t="s">
        <v>47</v>
      </c>
      <c r="C6" s="17" t="s">
        <v>48</v>
      </c>
      <c r="E6" s="14" t="s">
        <v>49</v>
      </c>
      <c r="F6" s="18">
        <v>40</v>
      </c>
    </row>
    <row r="7" spans="1:6" x14ac:dyDescent="0.3">
      <c r="A7" s="16">
        <v>24385</v>
      </c>
      <c r="B7" s="17" t="s">
        <v>50</v>
      </c>
      <c r="C7" s="17" t="s">
        <v>51</v>
      </c>
      <c r="E7" s="14" t="s">
        <v>52</v>
      </c>
      <c r="F7" s="18">
        <v>45</v>
      </c>
    </row>
    <row r="8" spans="1:6" x14ac:dyDescent="0.3">
      <c r="A8" s="16">
        <v>31658</v>
      </c>
      <c r="B8" s="17" t="s">
        <v>53</v>
      </c>
      <c r="C8" s="17" t="s">
        <v>54</v>
      </c>
      <c r="E8" s="14" t="s">
        <v>55</v>
      </c>
      <c r="F8" s="18">
        <v>45</v>
      </c>
    </row>
    <row r="9" spans="1:6" x14ac:dyDescent="0.3">
      <c r="A9" s="16">
        <v>30080</v>
      </c>
      <c r="B9" s="17" t="s">
        <v>56</v>
      </c>
      <c r="C9" s="17" t="s">
        <v>57</v>
      </c>
      <c r="E9" s="14" t="s">
        <v>46</v>
      </c>
      <c r="F9" s="18">
        <v>45</v>
      </c>
    </row>
    <row r="10" spans="1:6" x14ac:dyDescent="0.3">
      <c r="A10" s="16">
        <v>42636</v>
      </c>
      <c r="B10" s="17" t="s">
        <v>58</v>
      </c>
      <c r="C10" s="17" t="s">
        <v>59</v>
      </c>
      <c r="E10" s="14" t="s">
        <v>60</v>
      </c>
      <c r="F10" s="18">
        <v>35</v>
      </c>
    </row>
    <row r="11" spans="1:6" x14ac:dyDescent="0.3">
      <c r="A11" s="16">
        <v>24431</v>
      </c>
      <c r="B11" s="17" t="s">
        <v>61</v>
      </c>
      <c r="C11" s="17" t="s">
        <v>62</v>
      </c>
      <c r="E11" s="14" t="s">
        <v>63</v>
      </c>
      <c r="F11" s="18">
        <v>40</v>
      </c>
    </row>
    <row r="12" spans="1:6" x14ac:dyDescent="0.3">
      <c r="A12" s="16">
        <v>35033</v>
      </c>
      <c r="B12" s="17" t="s">
        <v>64</v>
      </c>
      <c r="C12" s="17" t="s">
        <v>65</v>
      </c>
      <c r="E12" s="14" t="s">
        <v>66</v>
      </c>
      <c r="F12" s="18">
        <v>40</v>
      </c>
    </row>
    <row r="13" spans="1:6" x14ac:dyDescent="0.3">
      <c r="A13" s="16">
        <v>39327</v>
      </c>
      <c r="B13" s="17" t="s">
        <v>67</v>
      </c>
      <c r="C13" s="17" t="s">
        <v>68</v>
      </c>
      <c r="E13" s="15" t="s">
        <v>117</v>
      </c>
      <c r="F13" s="37">
        <v>45</v>
      </c>
    </row>
    <row r="14" spans="1:6" x14ac:dyDescent="0.3">
      <c r="A14" s="16">
        <v>24389</v>
      </c>
      <c r="B14" s="17" t="s">
        <v>69</v>
      </c>
      <c r="C14" s="17" t="s">
        <v>70</v>
      </c>
    </row>
    <row r="15" spans="1:6" x14ac:dyDescent="0.3">
      <c r="A15" s="16">
        <v>24405</v>
      </c>
      <c r="B15" s="17" t="s">
        <v>71</v>
      </c>
      <c r="C15" s="17" t="s">
        <v>72</v>
      </c>
    </row>
    <row r="16" spans="1:6" x14ac:dyDescent="0.3">
      <c r="A16" s="16">
        <v>24407</v>
      </c>
      <c r="B16" s="17" t="s">
        <v>73</v>
      </c>
      <c r="C16" s="17" t="s">
        <v>74</v>
      </c>
    </row>
    <row r="17" spans="1:3" x14ac:dyDescent="0.3">
      <c r="A17" s="16">
        <v>24387</v>
      </c>
      <c r="B17" s="17" t="s">
        <v>75</v>
      </c>
      <c r="C17" s="17" t="s">
        <v>76</v>
      </c>
    </row>
    <row r="18" spans="1:3" x14ac:dyDescent="0.3">
      <c r="A18" s="16">
        <v>47873</v>
      </c>
      <c r="B18" s="17" t="s">
        <v>77</v>
      </c>
      <c r="C18" s="17" t="s">
        <v>78</v>
      </c>
    </row>
    <row r="19" spans="1:3" x14ac:dyDescent="0.3">
      <c r="A19" s="16">
        <v>24444</v>
      </c>
      <c r="B19" s="17" t="s">
        <v>79</v>
      </c>
      <c r="C19" s="17" t="s">
        <v>80</v>
      </c>
    </row>
    <row r="20" spans="1:3" x14ac:dyDescent="0.3">
      <c r="A20" s="16">
        <v>40751</v>
      </c>
      <c r="B20" s="17" t="s">
        <v>81</v>
      </c>
      <c r="C20" s="17" t="s">
        <v>82</v>
      </c>
    </row>
    <row r="21" spans="1:3" x14ac:dyDescent="0.3">
      <c r="A21" s="16">
        <v>24450</v>
      </c>
      <c r="B21" s="17" t="s">
        <v>83</v>
      </c>
      <c r="C21" s="17" t="s">
        <v>84</v>
      </c>
    </row>
    <row r="22" spans="1:3" x14ac:dyDescent="0.3">
      <c r="A22" s="16">
        <v>24453</v>
      </c>
      <c r="B22" s="17" t="s">
        <v>85</v>
      </c>
      <c r="C22" s="17" t="s">
        <v>86</v>
      </c>
    </row>
    <row r="23" spans="1:3" x14ac:dyDescent="0.3">
      <c r="A23" s="16">
        <v>24462</v>
      </c>
      <c r="B23" s="17" t="s">
        <v>87</v>
      </c>
      <c r="C23" s="17" t="s">
        <v>88</v>
      </c>
    </row>
    <row r="24" spans="1:3" x14ac:dyDescent="0.3">
      <c r="A24" s="16">
        <v>24473</v>
      </c>
      <c r="B24" s="17" t="s">
        <v>89</v>
      </c>
      <c r="C24" s="17" t="s">
        <v>90</v>
      </c>
    </row>
    <row r="25" spans="1:3" x14ac:dyDescent="0.3">
      <c r="A25" s="16">
        <v>27101</v>
      </c>
      <c r="B25" s="17" t="s">
        <v>91</v>
      </c>
      <c r="C25" s="17" t="s">
        <v>92</v>
      </c>
    </row>
    <row r="26" spans="1:3" x14ac:dyDescent="0.3">
      <c r="A26" s="16">
        <v>24479</v>
      </c>
      <c r="B26" s="17" t="s">
        <v>93</v>
      </c>
      <c r="C26" s="17" t="s">
        <v>94</v>
      </c>
    </row>
    <row r="27" spans="1:3" x14ac:dyDescent="0.3">
      <c r="A27" s="16">
        <v>25197</v>
      </c>
      <c r="B27" s="17" t="s">
        <v>95</v>
      </c>
      <c r="C27" s="17" t="s">
        <v>96</v>
      </c>
    </row>
    <row r="28" spans="1:3" x14ac:dyDescent="0.3">
      <c r="A28" s="16">
        <v>24491</v>
      </c>
      <c r="B28" s="17" t="s">
        <v>97</v>
      </c>
      <c r="C28" s="17" t="s">
        <v>98</v>
      </c>
    </row>
    <row r="29" spans="1:3" x14ac:dyDescent="0.3">
      <c r="A29" s="16">
        <v>24500</v>
      </c>
      <c r="B29" s="17" t="s">
        <v>99</v>
      </c>
      <c r="C29" s="17" t="s">
        <v>100</v>
      </c>
    </row>
    <row r="30" spans="1:3" x14ac:dyDescent="0.3">
      <c r="A30" s="16">
        <v>38561</v>
      </c>
      <c r="B30" s="17" t="s">
        <v>101</v>
      </c>
      <c r="C30" s="17" t="s">
        <v>102</v>
      </c>
    </row>
    <row r="31" spans="1:3" x14ac:dyDescent="0.3">
      <c r="A31" s="16"/>
      <c r="B31" s="17"/>
      <c r="C31" s="17"/>
    </row>
    <row r="32" spans="1:3" x14ac:dyDescent="0.3">
      <c r="A32" s="16"/>
      <c r="B32" s="17"/>
      <c r="C32" s="17"/>
    </row>
    <row r="33" spans="1:3" ht="23.4" x14ac:dyDescent="0.45">
      <c r="A33" s="64" t="s">
        <v>103</v>
      </c>
      <c r="B33" s="64"/>
      <c r="C33" s="64"/>
    </row>
    <row r="34" spans="1:3" x14ac:dyDescent="0.3">
      <c r="A34" s="16"/>
      <c r="B34" s="17"/>
      <c r="C34" s="17"/>
    </row>
    <row r="35" spans="1:3" x14ac:dyDescent="0.3">
      <c r="A35" s="16"/>
      <c r="B35" s="17" t="s">
        <v>104</v>
      </c>
      <c r="C35" s="17"/>
    </row>
    <row r="36" spans="1:3" x14ac:dyDescent="0.3">
      <c r="A36" s="16"/>
      <c r="B36" s="17" t="s">
        <v>105</v>
      </c>
      <c r="C36" s="17"/>
    </row>
    <row r="37" spans="1:3" x14ac:dyDescent="0.3">
      <c r="A37" s="16"/>
      <c r="B37" s="17" t="s">
        <v>106</v>
      </c>
      <c r="C37" s="17"/>
    </row>
    <row r="38" spans="1:3" x14ac:dyDescent="0.3">
      <c r="A38" s="16"/>
      <c r="B38" s="17" t="s">
        <v>107</v>
      </c>
      <c r="C38" s="17"/>
    </row>
    <row r="39" spans="1:3" x14ac:dyDescent="0.3">
      <c r="A39" s="16"/>
      <c r="B39" s="17" t="s">
        <v>108</v>
      </c>
      <c r="C39" s="17"/>
    </row>
    <row r="40" spans="1:3" x14ac:dyDescent="0.3">
      <c r="A40" s="16"/>
      <c r="B40" s="17" t="s">
        <v>109</v>
      </c>
      <c r="C40" s="17"/>
    </row>
    <row r="41" spans="1:3" x14ac:dyDescent="0.3">
      <c r="A41" s="16"/>
      <c r="B41" s="17" t="s">
        <v>110</v>
      </c>
      <c r="C41" s="17"/>
    </row>
    <row r="42" spans="1:3" x14ac:dyDescent="0.3">
      <c r="A42" s="16"/>
      <c r="B42" s="17" t="s">
        <v>111</v>
      </c>
      <c r="C42" s="17"/>
    </row>
    <row r="43" spans="1:3" x14ac:dyDescent="0.3">
      <c r="A43" s="16"/>
      <c r="B43" s="17" t="s">
        <v>112</v>
      </c>
      <c r="C43" s="17"/>
    </row>
    <row r="44" spans="1:3" x14ac:dyDescent="0.3">
      <c r="A44" s="16"/>
      <c r="B44" s="17" t="s">
        <v>113</v>
      </c>
      <c r="C44" s="17"/>
    </row>
    <row r="45" spans="1:3" x14ac:dyDescent="0.3">
      <c r="A45" s="16"/>
      <c r="B45" s="17" t="s">
        <v>114</v>
      </c>
      <c r="C45" s="17"/>
    </row>
    <row r="46" spans="1:3" x14ac:dyDescent="0.3">
      <c r="B46" s="15" t="s">
        <v>128</v>
      </c>
    </row>
  </sheetData>
  <sheetProtection algorithmName="SHA-512" hashValue="U085jvBAoAdb9GpjfkF36j4AerYjPTQ+eatnC7ezS0tmOGZ+RkPsT/IzaDu5AglakUsEya05ENdRLos3g+Otdw==" saltValue="ul4mG2WFqJrLzcUWHBcuXA==" spinCount="100000" sheet="1" objects="1" scenarios="1"/>
  <mergeCells count="3">
    <mergeCell ref="A1:C1"/>
    <mergeCell ref="A33:C33"/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K30" sqref="K30"/>
    </sheetView>
  </sheetViews>
  <sheetFormatPr baseColWidth="10" defaultColWidth="11.44140625" defaultRowHeight="14.4" x14ac:dyDescent="0.3"/>
  <cols>
    <col min="1" max="1" width="14" style="4" customWidth="1"/>
    <col min="2" max="2" width="37" customWidth="1"/>
    <col min="6" max="6" width="33.33203125" customWidth="1"/>
    <col min="7" max="7" width="13.109375" customWidth="1"/>
  </cols>
  <sheetData>
    <row r="1" spans="1:7" ht="23.4" x14ac:dyDescent="0.45">
      <c r="A1" s="66" t="s">
        <v>36</v>
      </c>
      <c r="B1" s="66"/>
      <c r="C1" s="66"/>
      <c r="F1" s="5" t="s">
        <v>37</v>
      </c>
      <c r="G1" s="5" t="s">
        <v>25</v>
      </c>
    </row>
    <row r="2" spans="1:7" x14ac:dyDescent="0.3">
      <c r="A2" s="3" t="s">
        <v>38</v>
      </c>
      <c r="B2" s="2" t="s">
        <v>29</v>
      </c>
      <c r="C2" s="2" t="s">
        <v>39</v>
      </c>
      <c r="F2" t="s">
        <v>115</v>
      </c>
      <c r="G2" s="10">
        <v>20</v>
      </c>
    </row>
    <row r="3" spans="1:7" x14ac:dyDescent="0.3">
      <c r="F3" t="s">
        <v>116</v>
      </c>
      <c r="G3" s="10">
        <v>20</v>
      </c>
    </row>
    <row r="4" spans="1:7" x14ac:dyDescent="0.3">
      <c r="A4" s="4">
        <v>24368</v>
      </c>
      <c r="B4" t="s">
        <v>41</v>
      </c>
      <c r="C4" t="s">
        <v>42</v>
      </c>
      <c r="F4" s="2" t="s">
        <v>43</v>
      </c>
      <c r="G4" s="8">
        <v>30</v>
      </c>
    </row>
    <row r="5" spans="1:7" x14ac:dyDescent="0.3">
      <c r="A5" s="4">
        <v>24369</v>
      </c>
      <c r="B5" t="s">
        <v>44</v>
      </c>
      <c r="C5" t="s">
        <v>45</v>
      </c>
      <c r="F5" s="2" t="s">
        <v>46</v>
      </c>
      <c r="G5" s="8">
        <v>35</v>
      </c>
    </row>
    <row r="6" spans="1:7" x14ac:dyDescent="0.3">
      <c r="A6" s="4">
        <v>24365</v>
      </c>
      <c r="B6" t="s">
        <v>47</v>
      </c>
      <c r="C6" t="s">
        <v>48</v>
      </c>
      <c r="F6" s="2" t="s">
        <v>49</v>
      </c>
      <c r="G6" s="8">
        <v>35</v>
      </c>
    </row>
    <row r="7" spans="1:7" x14ac:dyDescent="0.3">
      <c r="A7" s="4">
        <v>24385</v>
      </c>
      <c r="B7" t="s">
        <v>50</v>
      </c>
      <c r="C7" t="s">
        <v>51</v>
      </c>
      <c r="F7" s="2" t="s">
        <v>52</v>
      </c>
      <c r="G7" s="8">
        <v>35</v>
      </c>
    </row>
    <row r="8" spans="1:7" x14ac:dyDescent="0.3">
      <c r="A8" s="4">
        <v>31658</v>
      </c>
      <c r="B8" t="s">
        <v>53</v>
      </c>
      <c r="C8" t="s">
        <v>54</v>
      </c>
      <c r="F8" s="2" t="s">
        <v>55</v>
      </c>
      <c r="G8" s="8">
        <v>45</v>
      </c>
    </row>
    <row r="9" spans="1:7" x14ac:dyDescent="0.3">
      <c r="A9" s="4">
        <v>30080</v>
      </c>
      <c r="B9" t="s">
        <v>56</v>
      </c>
      <c r="C9" t="s">
        <v>57</v>
      </c>
      <c r="F9" s="2" t="s">
        <v>117</v>
      </c>
      <c r="G9" s="8">
        <v>45</v>
      </c>
    </row>
    <row r="10" spans="1:7" x14ac:dyDescent="0.3">
      <c r="A10" s="4">
        <v>42636</v>
      </c>
      <c r="B10" t="s">
        <v>58</v>
      </c>
      <c r="C10" t="s">
        <v>59</v>
      </c>
      <c r="F10" s="2" t="s">
        <v>118</v>
      </c>
      <c r="G10" s="8">
        <v>45</v>
      </c>
    </row>
    <row r="11" spans="1:7" x14ac:dyDescent="0.3">
      <c r="A11" s="4">
        <v>24431</v>
      </c>
      <c r="B11" t="s">
        <v>61</v>
      </c>
      <c r="C11" t="s">
        <v>62</v>
      </c>
      <c r="F11" s="2" t="s">
        <v>119</v>
      </c>
      <c r="G11" s="8">
        <v>45</v>
      </c>
    </row>
    <row r="12" spans="1:7" x14ac:dyDescent="0.3">
      <c r="A12" s="4">
        <v>35033</v>
      </c>
      <c r="B12" t="s">
        <v>64</v>
      </c>
      <c r="C12" t="s">
        <v>65</v>
      </c>
      <c r="F12" s="2" t="s">
        <v>120</v>
      </c>
      <c r="G12" s="8">
        <v>45</v>
      </c>
    </row>
    <row r="13" spans="1:7" x14ac:dyDescent="0.3">
      <c r="A13" s="4">
        <v>39327</v>
      </c>
      <c r="B13" t="s">
        <v>67</v>
      </c>
      <c r="C13" t="s">
        <v>68</v>
      </c>
      <c r="F13" s="2" t="s">
        <v>121</v>
      </c>
      <c r="G13" s="8">
        <v>45</v>
      </c>
    </row>
    <row r="14" spans="1:7" x14ac:dyDescent="0.3">
      <c r="A14" s="4">
        <v>24389</v>
      </c>
      <c r="B14" t="s">
        <v>69</v>
      </c>
      <c r="C14" t="s">
        <v>70</v>
      </c>
      <c r="F14" s="2" t="s">
        <v>122</v>
      </c>
      <c r="G14" s="8">
        <v>45</v>
      </c>
    </row>
    <row r="15" spans="1:7" x14ac:dyDescent="0.3">
      <c r="A15" s="4">
        <v>24405</v>
      </c>
      <c r="B15" t="s">
        <v>71</v>
      </c>
      <c r="C15" t="s">
        <v>72</v>
      </c>
      <c r="F15" s="2" t="s">
        <v>123</v>
      </c>
      <c r="G15" s="8">
        <v>45</v>
      </c>
    </row>
    <row r="16" spans="1:7" x14ac:dyDescent="0.3">
      <c r="A16" s="4">
        <v>24407</v>
      </c>
      <c r="B16" t="s">
        <v>73</v>
      </c>
      <c r="C16" s="2" t="s">
        <v>74</v>
      </c>
      <c r="F16" s="2" t="s">
        <v>124</v>
      </c>
      <c r="G16" s="8">
        <v>45</v>
      </c>
    </row>
    <row r="17" spans="1:7" x14ac:dyDescent="0.3">
      <c r="A17" s="4">
        <v>24387</v>
      </c>
      <c r="B17" t="s">
        <v>75</v>
      </c>
      <c r="C17" t="s">
        <v>76</v>
      </c>
      <c r="F17" s="2" t="s">
        <v>125</v>
      </c>
      <c r="G17" s="8">
        <v>45</v>
      </c>
    </row>
    <row r="18" spans="1:7" x14ac:dyDescent="0.3">
      <c r="A18" s="4">
        <v>47873</v>
      </c>
      <c r="B18" t="s">
        <v>77</v>
      </c>
      <c r="C18" s="2" t="s">
        <v>78</v>
      </c>
      <c r="F18" s="2" t="s">
        <v>60</v>
      </c>
      <c r="G18" s="8">
        <v>30</v>
      </c>
    </row>
    <row r="19" spans="1:7" x14ac:dyDescent="0.3">
      <c r="A19" s="4">
        <v>24444</v>
      </c>
      <c r="B19" t="s">
        <v>79</v>
      </c>
      <c r="C19" t="s">
        <v>80</v>
      </c>
      <c r="F19" s="2" t="s">
        <v>63</v>
      </c>
      <c r="G19" s="8">
        <v>30</v>
      </c>
    </row>
    <row r="20" spans="1:7" x14ac:dyDescent="0.3">
      <c r="A20" s="4">
        <v>40751</v>
      </c>
      <c r="B20" t="s">
        <v>81</v>
      </c>
      <c r="C20" t="s">
        <v>82</v>
      </c>
      <c r="F20" s="2" t="s">
        <v>66</v>
      </c>
      <c r="G20" s="8">
        <v>35</v>
      </c>
    </row>
    <row r="21" spans="1:7" x14ac:dyDescent="0.3">
      <c r="A21" s="4">
        <v>24450</v>
      </c>
      <c r="B21" t="s">
        <v>83</v>
      </c>
      <c r="C21" t="s">
        <v>84</v>
      </c>
      <c r="F21" s="2" t="s">
        <v>126</v>
      </c>
      <c r="G21" s="8">
        <v>45</v>
      </c>
    </row>
    <row r="22" spans="1:7" x14ac:dyDescent="0.3">
      <c r="A22" s="4">
        <v>24453</v>
      </c>
      <c r="B22" t="s">
        <v>85</v>
      </c>
      <c r="C22" t="s">
        <v>86</v>
      </c>
      <c r="F22" s="2" t="s">
        <v>127</v>
      </c>
      <c r="G22" s="8">
        <v>45</v>
      </c>
    </row>
    <row r="23" spans="1:7" x14ac:dyDescent="0.3">
      <c r="A23" s="4">
        <v>24462</v>
      </c>
      <c r="B23" t="s">
        <v>87</v>
      </c>
      <c r="C23" s="2" t="s">
        <v>88</v>
      </c>
    </row>
    <row r="24" spans="1:7" x14ac:dyDescent="0.3">
      <c r="A24" s="4">
        <v>24473</v>
      </c>
      <c r="B24" t="s">
        <v>89</v>
      </c>
      <c r="C24" t="s">
        <v>90</v>
      </c>
    </row>
    <row r="25" spans="1:7" x14ac:dyDescent="0.3">
      <c r="A25" s="4">
        <v>27101</v>
      </c>
      <c r="B25" t="s">
        <v>91</v>
      </c>
      <c r="C25" s="2" t="s">
        <v>92</v>
      </c>
    </row>
    <row r="26" spans="1:7" x14ac:dyDescent="0.3">
      <c r="A26" s="4">
        <v>24479</v>
      </c>
      <c r="B26" t="s">
        <v>93</v>
      </c>
      <c r="C26" t="s">
        <v>94</v>
      </c>
    </row>
    <row r="27" spans="1:7" x14ac:dyDescent="0.3">
      <c r="A27" s="4">
        <v>25197</v>
      </c>
      <c r="B27" t="s">
        <v>95</v>
      </c>
      <c r="C27" t="s">
        <v>96</v>
      </c>
    </row>
    <row r="28" spans="1:7" x14ac:dyDescent="0.3">
      <c r="A28" s="4">
        <v>24491</v>
      </c>
      <c r="B28" t="s">
        <v>97</v>
      </c>
      <c r="C28" s="2" t="s">
        <v>98</v>
      </c>
    </row>
    <row r="29" spans="1:7" x14ac:dyDescent="0.3">
      <c r="A29" s="4">
        <v>24500</v>
      </c>
      <c r="B29" t="s">
        <v>99</v>
      </c>
      <c r="C29" t="s">
        <v>100</v>
      </c>
    </row>
    <row r="30" spans="1:7" x14ac:dyDescent="0.3">
      <c r="A30" s="4">
        <v>38561</v>
      </c>
      <c r="B30" t="s">
        <v>101</v>
      </c>
      <c r="C30" t="s">
        <v>102</v>
      </c>
    </row>
    <row r="33" spans="1:3" ht="23.4" x14ac:dyDescent="0.45">
      <c r="A33" s="66" t="s">
        <v>103</v>
      </c>
      <c r="B33" s="66"/>
      <c r="C33" s="66"/>
    </row>
    <row r="35" spans="1:3" x14ac:dyDescent="0.3">
      <c r="B35" s="2" t="s">
        <v>104</v>
      </c>
    </row>
    <row r="36" spans="1:3" x14ac:dyDescent="0.3">
      <c r="B36" s="2" t="s">
        <v>105</v>
      </c>
    </row>
    <row r="37" spans="1:3" x14ac:dyDescent="0.3">
      <c r="B37" s="2" t="s">
        <v>106</v>
      </c>
    </row>
    <row r="38" spans="1:3" x14ac:dyDescent="0.3">
      <c r="B38" s="2" t="s">
        <v>107</v>
      </c>
    </row>
    <row r="39" spans="1:3" x14ac:dyDescent="0.3">
      <c r="B39" s="2" t="s">
        <v>108</v>
      </c>
    </row>
    <row r="40" spans="1:3" x14ac:dyDescent="0.3">
      <c r="B40" s="2" t="s">
        <v>109</v>
      </c>
    </row>
    <row r="41" spans="1:3" x14ac:dyDescent="0.3">
      <c r="B41" s="2" t="s">
        <v>110</v>
      </c>
    </row>
    <row r="42" spans="1:3" x14ac:dyDescent="0.3">
      <c r="B42" s="2" t="s">
        <v>111</v>
      </c>
    </row>
    <row r="43" spans="1:3" x14ac:dyDescent="0.3">
      <c r="B43" s="2" t="s">
        <v>112</v>
      </c>
    </row>
    <row r="44" spans="1:3" x14ac:dyDescent="0.3">
      <c r="B44" s="2" t="s">
        <v>113</v>
      </c>
    </row>
    <row r="45" spans="1:3" x14ac:dyDescent="0.3">
      <c r="B45" s="2" t="s">
        <v>114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9DCC94CC273D4DA0CD41D0A3D732A4" ma:contentTypeVersion="19" ma:contentTypeDescription="Ein neues Dokument erstellen." ma:contentTypeScope="" ma:versionID="f46bfb5982aa9118b8ac7b137b56dbdb">
  <xsd:schema xmlns:xsd="http://www.w3.org/2001/XMLSchema" xmlns:xs="http://www.w3.org/2001/XMLSchema" xmlns:p="http://schemas.microsoft.com/office/2006/metadata/properties" xmlns:ns2="2e6281b9-efde-4c40-b249-89dfff14d586" xmlns:ns3="8463ba99-0d45-4666-813a-036d09c0dbd1" targetNamespace="http://schemas.microsoft.com/office/2006/metadata/properties" ma:root="true" ma:fieldsID="3b40da5728f3d9ed8e5e0e930341648c" ns2:_="" ns3:_="">
    <xsd:import namespace="2e6281b9-efde-4c40-b249-89dfff14d586"/>
    <xsd:import namespace="8463ba99-0d45-4666-813a-036d09c0d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Kategorie" minOccurs="0"/>
                <xsd:element ref="ns2:Verein" minOccurs="0"/>
                <xsd:element ref="ns2:M_x00e4_dchen_x002f_Jungen" minOccurs="0"/>
                <xsd:element ref="ns2:Startgruppe" minOccurs="0"/>
                <xsd:element ref="ns2:Dateiart" minOccurs="0"/>
                <xsd:element ref="ns2:Nachname" minOccurs="0"/>
                <xsd:element ref="ns2:Vor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281b9-efde-4c40-b249-89dfff14d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6c3e3cf-177f-4a28-a5a7-8579cf0f6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Kategorie" ma:index="20" nillable="true" ma:displayName="Kategorie" ma:format="Dropdown" ma:internalName="Kategorie">
      <xsd:simpleType>
        <xsd:restriction base="dms:Choice">
          <xsd:enumeration value="Anwärter"/>
          <xsd:enumeration value="Figurenläufer"/>
          <xsd:enumeration value="Freiläufer"/>
          <xsd:enumeration value="Kunstläufer"/>
          <xsd:enumeration value="Nachwuchs B"/>
          <xsd:enumeration value="Neulinge"/>
          <xsd:enumeration value="Young Adult Silber"/>
          <xsd:enumeration value="Young Adult Bronze"/>
          <xsd:enumeration value="Young Adult Pre-Bronze"/>
        </xsd:restriction>
      </xsd:simpleType>
    </xsd:element>
    <xsd:element name="Verein" ma:index="21" nillable="true" ma:displayName="Verein" ma:format="Dropdown" ma:internalName="Verei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tburger Eissport Verein"/>
                    <xsd:enumeration value="DDD Dordrecht"/>
                    <xsd:enumeration value="DEG"/>
                    <xsd:enumeration value="DSC Arminia Bielefeld"/>
                    <xsd:enumeration value="DSCK Duisburg"/>
                    <xsd:enumeration value="EG Iserlohn"/>
                    <xsd:enumeration value="EIS"/>
                    <xsd:enumeration value="EKA Rheine"/>
                    <xsd:enumeration value="EKV Aachen"/>
                    <xsd:enumeration value="ERC Dietz"/>
                    <xsd:enumeration value="ERC Westfalen"/>
                    <xsd:enumeration value="Essener JEV"/>
                    <xsd:enumeration value="ESVN Dinslaken"/>
                    <xsd:enumeration value="EV Krefeld"/>
                    <xsd:enumeration value="FREC"/>
                    <xsd:enumeration value="FTG"/>
                    <xsd:enumeration value="FSC Dinslaken"/>
                    <xsd:enumeration value="GSC Moers"/>
                    <xsd:enumeration value="Ice Academy Mainz"/>
                    <xsd:enumeration value="KEK"/>
                    <xsd:enumeration value="KSV Unna"/>
                    <xsd:enumeration value="NEC Neuwieder EC"/>
                    <xsd:enumeration value="NSK Neuss"/>
                    <xsd:enumeration value="REV Bremerhaven"/>
                    <xsd:enumeration value="SC Bremerhaven"/>
                    <xsd:enumeration value="SC Möhnesee"/>
                    <xsd:enumeration value="SC Usseln"/>
                    <xsd:enumeration value="Skate nFun"/>
                    <xsd:enumeration value="TUS Wiehl"/>
                    <xsd:enumeration value="TGS"/>
                    <xsd:enumeration value="TSG Herford"/>
                    <xsd:enumeration value="Eissportclub Herford"/>
                  </xsd:restriction>
                </xsd:simpleType>
              </xsd:element>
            </xsd:sequence>
          </xsd:extension>
        </xsd:complexContent>
      </xsd:complexType>
    </xsd:element>
    <xsd:element name="M_x00e4_dchen_x002f_Jungen" ma:index="22" nillable="true" ma:displayName="Mädchen / Jungen" ma:format="Dropdown" ma:internalName="M_x00e4_dchen_x002f_Jungen">
      <xsd:simpleType>
        <xsd:restriction base="dms:Choice">
          <xsd:enumeration value="Mädchen"/>
          <xsd:enumeration value="Jungen"/>
        </xsd:restriction>
      </xsd:simpleType>
    </xsd:element>
    <xsd:element name="Startgruppe" ma:index="23" nillable="true" ma:displayName="Startgruppe" ma:format="Dropdown" ma:internalName="Startgruppe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  <xsd:element name="Dateiart" ma:index="24" nillable="true" ma:displayName="Dateiart" ma:format="Dropdown" ma:internalName="Dateiart">
      <xsd:simpleType>
        <xsd:restriction base="dms:Choice">
          <xsd:enumeration value="Kürmusik"/>
          <xsd:enumeration value="PPC"/>
          <xsd:enumeration value="Meldung"/>
        </xsd:restriction>
      </xsd:simpleType>
    </xsd:element>
    <xsd:element name="Nachname" ma:index="25" nillable="true" ma:displayName="Nachname" ma:format="Dropdown" ma:internalName="Nachname">
      <xsd:simpleType>
        <xsd:restriction base="dms:Text">
          <xsd:maxLength value="255"/>
        </xsd:restriction>
      </xsd:simpleType>
    </xsd:element>
    <xsd:element name="Vorname" ma:index="26" nillable="true" ma:displayName="Vorname" ma:format="Dropdown" ma:internalName="Vor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3ba99-0d45-4666-813a-036d09c0db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2ca838f-3da6-41de-9d94-b33435bc1dd2}" ma:internalName="TaxCatchAll" ma:showField="CatchAllData" ma:web="8463ba99-0d45-4666-813a-036d09c0d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ein xmlns="2e6281b9-efde-4c40-b249-89dfff14d586" xsi:nil="true"/>
    <TaxCatchAll xmlns="8463ba99-0d45-4666-813a-036d09c0dbd1" xsi:nil="true"/>
    <Nachname xmlns="2e6281b9-efde-4c40-b249-89dfff14d586" xsi:nil="true"/>
    <Vorname xmlns="2e6281b9-efde-4c40-b249-89dfff14d586" xsi:nil="true"/>
    <lcf76f155ced4ddcb4097134ff3c332f xmlns="2e6281b9-efde-4c40-b249-89dfff14d586">
      <Terms xmlns="http://schemas.microsoft.com/office/infopath/2007/PartnerControls"/>
    </lcf76f155ced4ddcb4097134ff3c332f>
    <Startgruppe xmlns="2e6281b9-efde-4c40-b249-89dfff14d586" xsi:nil="true"/>
    <M_x00e4_dchen_x002f_Jungen xmlns="2e6281b9-efde-4c40-b249-89dfff14d586" xsi:nil="true"/>
    <Kategorie xmlns="2e6281b9-efde-4c40-b249-89dfff14d586" xsi:nil="true"/>
    <Dateiart xmlns="2e6281b9-efde-4c40-b249-89dfff14d586" xsi:nil="true"/>
  </documentManagement>
</p:properties>
</file>

<file path=customXml/itemProps1.xml><?xml version="1.0" encoding="utf-8"?>
<ds:datastoreItem xmlns:ds="http://schemas.openxmlformats.org/officeDocument/2006/customXml" ds:itemID="{077D01B9-6A76-430F-A79B-881217BE0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281b9-efde-4c40-b249-89dfff14d586"/>
    <ds:schemaRef ds:uri="8463ba99-0d45-4666-813a-036d09c0d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76975A-7009-4BDB-B030-F3E7CC98D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C8584-B82D-40D9-A9DB-41DB1441297E}">
  <ds:schemaRefs>
    <ds:schemaRef ds:uri="http://schemas.microsoft.com/office/2006/metadata/properties"/>
    <ds:schemaRef ds:uri="http://schemas.microsoft.com/office/infopath/2007/PartnerControls"/>
    <ds:schemaRef ds:uri="2e6281b9-efde-4c40-b249-89dfff14d586"/>
    <ds:schemaRef ds:uri="8463ba99-0d45-4666-813a-036d09c0db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15</vt:i4>
      </vt:variant>
    </vt:vector>
  </HeadingPairs>
  <TitlesOfParts>
    <vt:vector size="19" baseType="lpstr">
      <vt:lpstr>Meldung</vt:lpstr>
      <vt:lpstr>PPC</vt:lpstr>
      <vt:lpstr>Auswahl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Friedrich Dieck</dc:creator>
  <cp:keywords/>
  <dc:description/>
  <cp:lastModifiedBy>Ulrike Philippson</cp:lastModifiedBy>
  <cp:revision/>
  <cp:lastPrinted>2025-01-23T06:50:29Z</cp:lastPrinted>
  <dcterms:created xsi:type="dcterms:W3CDTF">2020-06-24T14:33:13Z</dcterms:created>
  <dcterms:modified xsi:type="dcterms:W3CDTF">2025-02-10T20:43:16Z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0x010100DA9DCC94CC273D4DA0CD41D0A3D732A4</vt:lpwstr>
  </property>
  <property fmtid="{D5CDD505-2E9C-101B-9397-08002B2CF9AE}" pid="3" name="MediaServiceImageTags">
    <vt:lpwstr/>
  </property>
</Properties>
</file>